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清单" sheetId="3" r:id="rId1"/>
  </sheets>
  <definedNames>
    <definedName name="_xlnm.Print_Area" localSheetId="0">清单!$A$1:$I$13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<sst xmlns="http://schemas.openxmlformats.org/spreadsheetml/2006/main" count="36" uniqueCount="30">
  <si>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雅安市大兴生态旅游建设项目钢制品采购报价单（二次报价）</t>
  </si>
  <si>
    <t>序号</t>
  </si>
  <si>
    <t>项目名称</t>
  </si>
  <si>
    <t>项目特征描述</t>
  </si>
  <si>
    <t>计量单位</t>
  </si>
  <si>
    <t>暂估工程量</t>
  </si>
  <si>
    <t>控制价金额（元）</t>
  </si>
  <si>
    <t>报价金额（元）</t>
  </si>
  <si>
    <t>不含税综合单价</t>
  </si>
  <si>
    <t>不含税合价</t>
  </si>
  <si>
    <t>LA-17特色铺装</t>
  </si>
  <si>
    <t>50*3MM201不锈钢板激光弧形切割+底层15*30*2mm热镀锌管焊接安装</t>
  </si>
  <si>
    <t>M2</t>
  </si>
  <si>
    <t>波纹钢板</t>
  </si>
  <si>
    <t>0.75厚波纹钢板弧形焊接铺装</t>
  </si>
  <si>
    <t>LD-19吧台桌凳</t>
  </si>
  <si>
    <t>1.5mm钢板切割,50*100*3镀锌方管平铺面封</t>
  </si>
  <si>
    <t>T</t>
  </si>
  <si>
    <t>1.5mm厚钢板做木纹漆</t>
  </si>
  <si>
    <t>圆形树池钢板坐凳</t>
  </si>
  <si>
    <t>50*50*3镀锌管焊接立柱30*30*1.5做龙骨1.5厚钢板封面做白色氟碳漆</t>
  </si>
  <si>
    <t xml:space="preserve"> </t>
  </si>
  <si>
    <t>雅乐汇钢楼直梯</t>
  </si>
  <si>
    <t>固定式钢斜楼梯详15J401-C5</t>
  </si>
  <si>
    <t>钢板景墙</t>
  </si>
  <si>
    <t>2mm厚不锈钢景墙；表面UV打印+曲面丝印仿锈色氟碳漆效果
长54000*最高1300，最矮300；  
长45000* *最高1300，最矮300；
长52000* *最高1300，最矮300；详见图纸</t>
  </si>
  <si>
    <t>㎡</t>
  </si>
  <si>
    <t>不含税合计</t>
  </si>
  <si>
    <t>税率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</si>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</sst>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0" borderId="3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view="pageBreakPreview" zoomScaleNormal="90" workbookViewId="0">
      <selection activeCell="K10" sqref="K10"/>
    </sheetView>
  </sheetViews>
  <sheetFormatPr defaultColWidth="8.725" defaultRowHeight="13.5"/>
  <cols>
    <col min="1" max="1" width="4.25" customWidth="1"/>
    <col min="2" max="2" width="17.45" style="2" customWidth="1"/>
    <col min="3" max="3" width="31.7583333333333" style="3" customWidth="1"/>
    <col min="4" max="4" width="12.5" style="3" customWidth="1"/>
    <col min="5" max="7" width="15.6333333333333" style="4" customWidth="1"/>
    <col min="8" max="8" width="15.325" style="4" customWidth="1"/>
    <col min="9" max="9" width="19.375" style="4" customWidth="1"/>
    <col min="10" max="10" width="11.5" style="5"/>
    <col min="11" max="11" width="13.75"/>
    <col min="13" max="13" width="10.3833333333333"/>
  </cols>
  <sheetData>
    <row r="1" s="1" customFormat="1" ht="26" customHeight="1" spans="1:10">
      <c r="A1" s="6" t="s">
        <v>0</v>
      </c>
      <c r="B1" s="7"/>
      <c r="C1" s="6"/>
      <c r="D1" s="6"/>
      <c r="E1" s="8"/>
      <c r="F1" s="8"/>
      <c r="G1" s="8"/>
      <c r="H1" s="8"/>
      <c r="I1" s="8"/>
      <c r="J1" s="28"/>
    </row>
    <row r="2" s="1" customFormat="1" ht="27" customHeight="1" spans="1:10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2" t="s">
        <v>6</v>
      </c>
      <c r="G2" s="13"/>
      <c r="H2" s="12" t="s">
        <v>7</v>
      </c>
      <c r="I2" s="13"/>
      <c r="J2" s="28"/>
    </row>
    <row r="3" s="1" customFormat="1" ht="28" customHeight="1" spans="1:10">
      <c r="A3" s="9"/>
      <c r="B3" s="10"/>
      <c r="C3" s="9"/>
      <c r="D3" s="9"/>
      <c r="E3" s="11"/>
      <c r="F3" s="11" t="s">
        <v>8</v>
      </c>
      <c r="G3" s="11" t="s">
        <v>9</v>
      </c>
      <c r="H3" s="11" t="s">
        <v>8</v>
      </c>
      <c r="I3" s="11" t="s">
        <v>9</v>
      </c>
      <c r="J3" s="28"/>
    </row>
    <row r="4" s="1" customFormat="1" ht="35" customHeight="1" spans="1:10">
      <c r="A4" s="9">
        <v>1</v>
      </c>
      <c r="B4" s="10" t="s">
        <v>10</v>
      </c>
      <c r="C4" s="14" t="s">
        <v>11</v>
      </c>
      <c r="D4" s="9" t="s">
        <v>12</v>
      </c>
      <c r="E4" s="11">
        <v>464.81</v>
      </c>
      <c r="F4" s="11">
        <v>160</v>
      </c>
      <c r="G4" s="11">
        <f>F4*E4</f>
        <v>74369.6</v>
      </c>
      <c r="H4" s="15"/>
      <c r="I4" s="18"/>
      <c r="J4" s="28"/>
    </row>
    <row r="5" s="1" customFormat="1" ht="35" customHeight="1" spans="1:10">
      <c r="A5" s="9">
        <v>2</v>
      </c>
      <c r="B5" s="10" t="s">
        <v>13</v>
      </c>
      <c r="C5" s="9" t="s">
        <v>14</v>
      </c>
      <c r="D5" s="9" t="s">
        <v>12</v>
      </c>
      <c r="E5" s="11">
        <v>2000</v>
      </c>
      <c r="F5" s="11">
        <v>95</v>
      </c>
      <c r="G5" s="11">
        <f t="shared" ref="G5:G10" si="0">F5*E5</f>
        <v>190000</v>
      </c>
      <c r="H5" s="16"/>
      <c r="I5" s="18"/>
      <c r="J5" s="28"/>
    </row>
    <row r="6" s="1" customFormat="1" ht="45" customHeight="1" spans="1:10">
      <c r="A6" s="9">
        <v>3</v>
      </c>
      <c r="B6" s="17" t="s">
        <v>15</v>
      </c>
      <c r="C6" s="15" t="s">
        <v>16</v>
      </c>
      <c r="D6" s="9" t="s">
        <v>17</v>
      </c>
      <c r="E6" s="16">
        <v>5.299</v>
      </c>
      <c r="F6" s="18">
        <v>9500</v>
      </c>
      <c r="G6" s="11">
        <f t="shared" si="0"/>
        <v>50340.5</v>
      </c>
      <c r="H6" s="16"/>
      <c r="I6" s="18"/>
      <c r="J6" s="28"/>
    </row>
    <row r="7" s="1" customFormat="1" ht="45" customHeight="1" spans="1:10">
      <c r="A7" s="9">
        <v>4</v>
      </c>
      <c r="B7" s="19"/>
      <c r="C7" s="15" t="s">
        <v>18</v>
      </c>
      <c r="D7" s="9" t="s">
        <v>12</v>
      </c>
      <c r="E7" s="16">
        <v>66.02</v>
      </c>
      <c r="F7" s="18">
        <v>200</v>
      </c>
      <c r="G7" s="11">
        <f t="shared" si="0"/>
        <v>13204</v>
      </c>
      <c r="H7" s="16"/>
      <c r="I7" s="18"/>
      <c r="J7" s="28"/>
    </row>
    <row r="8" s="1" customFormat="1" ht="45" customHeight="1" spans="1:10">
      <c r="A8" s="9">
        <v>5</v>
      </c>
      <c r="B8" s="10" t="s">
        <v>19</v>
      </c>
      <c r="C8" s="14" t="s">
        <v>20</v>
      </c>
      <c r="D8" s="9" t="s">
        <v>12</v>
      </c>
      <c r="E8" s="16">
        <v>16.49</v>
      </c>
      <c r="F8" s="18">
        <v>400</v>
      </c>
      <c r="G8" s="11">
        <f t="shared" si="0"/>
        <v>6596</v>
      </c>
      <c r="H8" s="16"/>
      <c r="I8" s="18"/>
      <c r="J8" s="28" t="s">
        <v>21</v>
      </c>
    </row>
    <row r="9" s="1" customFormat="1" ht="35" customHeight="1" spans="1:10">
      <c r="A9" s="9">
        <v>6</v>
      </c>
      <c r="B9" s="10" t="s">
        <v>22</v>
      </c>
      <c r="C9" s="14" t="s">
        <v>23</v>
      </c>
      <c r="D9" s="9" t="s">
        <v>17</v>
      </c>
      <c r="E9" s="11">
        <v>3.47</v>
      </c>
      <c r="F9" s="11">
        <v>9500</v>
      </c>
      <c r="G9" s="11">
        <f t="shared" si="0"/>
        <v>32965</v>
      </c>
      <c r="H9" s="16"/>
      <c r="I9" s="18"/>
      <c r="J9" s="28"/>
    </row>
    <row r="10" s="1" customFormat="1" ht="109" customHeight="1" spans="1:10">
      <c r="A10" s="9">
        <v>7</v>
      </c>
      <c r="B10" s="10" t="s">
        <v>24</v>
      </c>
      <c r="C10" s="14" t="s">
        <v>25</v>
      </c>
      <c r="D10" s="9" t="s">
        <v>26</v>
      </c>
      <c r="E10" s="11">
        <v>382</v>
      </c>
      <c r="F10" s="11">
        <v>400</v>
      </c>
      <c r="G10" s="11">
        <f t="shared" si="0"/>
        <v>152800</v>
      </c>
      <c r="H10" s="16"/>
      <c r="I10" s="11"/>
      <c r="J10" s="28"/>
    </row>
    <row r="11" s="1" customFormat="1" ht="35" customHeight="1" spans="1:10">
      <c r="A11" s="20" t="s">
        <v>27</v>
      </c>
      <c r="B11" s="21"/>
      <c r="C11" s="22"/>
      <c r="D11" s="22"/>
      <c r="E11" s="13"/>
      <c r="F11" s="12">
        <f>SUM(G4:G10)</f>
        <v>520275.1</v>
      </c>
      <c r="G11" s="13"/>
      <c r="H11" s="12"/>
      <c r="I11" s="13"/>
      <c r="J11" s="28"/>
    </row>
    <row r="12" s="1" customFormat="1" ht="35" customHeight="1" spans="1:10">
      <c r="A12" s="20" t="s">
        <v>28</v>
      </c>
      <c r="B12" s="21"/>
      <c r="C12" s="22"/>
      <c r="D12" s="22"/>
      <c r="E12" s="13"/>
      <c r="F12" s="23">
        <v>0.13</v>
      </c>
      <c r="G12" s="23"/>
      <c r="H12" s="12"/>
      <c r="I12" s="13"/>
      <c r="J12" s="28"/>
    </row>
    <row r="13" s="1" customFormat="1" ht="35" customHeight="1" spans="1:10">
      <c r="A13" s="20" t="s">
        <v>29</v>
      </c>
      <c r="B13" s="21"/>
      <c r="C13" s="22"/>
      <c r="D13" s="22"/>
      <c r="E13" s="13"/>
      <c r="F13" s="11">
        <f>F11*1.13</f>
        <v>587910.863</v>
      </c>
      <c r="G13" s="11"/>
      <c r="H13" s="24"/>
      <c r="I13" s="29"/>
      <c r="J13" s="28"/>
    </row>
    <row r="14" s="1" customFormat="1" ht="44" customHeight="1" spans="1:10">
      <c r="A14" s="25"/>
      <c r="B14" s="26"/>
      <c r="C14" s="25"/>
      <c r="D14" s="25"/>
      <c r="E14" s="27"/>
      <c r="F14" s="27"/>
      <c r="G14" s="27"/>
      <c r="H14" s="27"/>
      <c r="I14" s="27"/>
      <c r="J14" s="28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</sheetData>
  <mergeCells count="20">
    <mergeCell ref="A1:I1"/>
    <mergeCell ref="F2:G2"/>
    <mergeCell ref="H2:I2"/>
    <mergeCell ref="A11:E11"/>
    <mergeCell ref="F11:G11"/>
    <mergeCell ref="H11:I11"/>
    <mergeCell ref="A12:E12"/>
    <mergeCell ref="F12:G12"/>
    <mergeCell ref="H12:I12"/>
    <mergeCell ref="A13:E13"/>
    <mergeCell ref="F13:G13"/>
    <mergeCell ref="H13:I13"/>
    <mergeCell ref="B14:D14"/>
    <mergeCell ref="H14:I14"/>
    <mergeCell ref="A2:A3"/>
    <mergeCell ref="B2:B3"/>
    <mergeCell ref="B6:B7"/>
    <mergeCell ref="C2:C3"/>
    <mergeCell ref="D2:D3"/>
    <mergeCell ref="E2:E3"/>
  </mergeCells>
  <printOptions horizontalCentered="1"/>
  <pageMargins left="0.751388888888889" right="0.751388888888889" top="0.66875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WPS_1638849823</cp:lastModifiedBy>
  <dcterms:created xsi:type="dcterms:W3CDTF">2024-04-28T07:18:00Z</dcterms:created>
  <dcterms:modified xsi:type="dcterms:W3CDTF">2024-06-19T00:38:17Z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0380F67206B7407082FED64A5ED62773_13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