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报价清单" sheetId="1" r:id="rId1"/>
    <sheet name="楼梯尺寸" sheetId="2" r:id="rId2"/>
  </sheets>
  <calcPr calcId="144525"/>
</workbook>
</file>

<file path=xl/sharedStrings.xml><?xml version="1.0" encoding="utf-8"?>
<sst xmlns="http://schemas.openxmlformats.org/spreadsheetml/2006/main" count="81" uniqueCount="48">
  <si>
    <t>雅安市西康记忆生态文旅街区项目一号地块墙地砖采购清单</t>
  </si>
  <si>
    <t>序号</t>
  </si>
  <si>
    <t>位置</t>
  </si>
  <si>
    <t>技术要求</t>
  </si>
  <si>
    <t>规格</t>
  </si>
  <si>
    <t>单位</t>
  </si>
  <si>
    <t>暂定数量</t>
  </si>
  <si>
    <t>控制价（元）</t>
  </si>
  <si>
    <t>不含税单价（元）</t>
  </si>
  <si>
    <t>不含税总价（元）</t>
  </si>
  <si>
    <t>备注</t>
  </si>
  <si>
    <t>地下室</t>
  </si>
  <si>
    <t>通体生态石 防滑砖</t>
  </si>
  <si>
    <t>600*600</t>
  </si>
  <si>
    <t>㎡</t>
  </si>
  <si>
    <t>贴脚线与整砖材质颜色一致</t>
  </si>
  <si>
    <t>600*100</t>
  </si>
  <si>
    <t>楼梯楼层</t>
  </si>
  <si>
    <t>通体大理石</t>
  </si>
  <si>
    <t>800*800</t>
  </si>
  <si>
    <t>800*100</t>
  </si>
  <si>
    <t>公共卫生间</t>
  </si>
  <si>
    <t>通体大理石 防滑砖</t>
  </si>
  <si>
    <t>400*400</t>
  </si>
  <si>
    <t>通体大理石 墙砖</t>
  </si>
  <si>
    <t>800*400</t>
  </si>
  <si>
    <t>楼梯砖</t>
  </si>
  <si>
    <t xml:space="preserve">1、带防滑槽
2、需按实际尺寸加工踏面长度和踢面高度
</t>
  </si>
  <si>
    <t>1000*470</t>
  </si>
  <si>
    <t>800*470</t>
  </si>
  <si>
    <t>1200*470</t>
  </si>
  <si>
    <t>楼梯三角板</t>
  </si>
  <si>
    <t>根据楼梯砖尺寸切割</t>
  </si>
  <si>
    <t>不含税总价</t>
  </si>
  <si>
    <r>
      <rPr>
        <sz val="11"/>
        <color theme="1"/>
        <rFont val="宋体"/>
        <charset val="134"/>
        <scheme val="minor"/>
      </rPr>
      <t>税金（税率：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%</t>
    </r>
  </si>
  <si>
    <t>含税总价</t>
  </si>
  <si>
    <t>注意：1、楼梯踏面宽度260、270、280、300等规格，踢面高度有150、160、170等规格，根据实际下单尺寸加工。
2、报价包含材料费、加工费、材料加工损耗费、上车费、运输费、利润、风险及管理费   3、下单结算数量以实际下单面积计算，结算按实际送货数量结算</t>
  </si>
  <si>
    <t>报价单位：</t>
  </si>
  <si>
    <t>报价人：</t>
  </si>
  <si>
    <t>联系电话：</t>
  </si>
  <si>
    <t>踢面设计高度（m）</t>
  </si>
  <si>
    <t>楼梯宽度m</t>
  </si>
  <si>
    <t>踏面面积（m2）</t>
  </si>
  <si>
    <t>踢面（m2）</t>
  </si>
  <si>
    <t>踏面28cm宽</t>
  </si>
  <si>
    <t>踏面宽26cm</t>
  </si>
  <si>
    <t>踏面27cm宽</t>
  </si>
  <si>
    <t>踏面30cm宽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</si>
</sst>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1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D17" sqref="D17:G17"/>
    </sheetView>
  </sheetViews>
  <sheetFormatPr defaultColWidth="9" defaultRowHeight="13.5"/>
  <cols>
    <col min="2" max="2" width="13.3833333333333" customWidth="1"/>
    <col min="3" max="3" width="37.5" customWidth="1"/>
    <col min="4" max="4" width="11" customWidth="1"/>
    <col min="5" max="5" width="6.5" customWidth="1"/>
    <col min="8" max="8" width="12.75" customWidth="1"/>
    <col min="9" max="9" width="12.8833333333333" customWidth="1"/>
    <col min="10" max="10" width="11.75" customWidth="1"/>
  </cols>
  <sheetData>
    <row r="1" ht="2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4" t="s">
        <v>10</v>
      </c>
    </row>
    <row r="3" ht="20" customHeight="1" spans="1:10">
      <c r="A3" s="4">
        <v>1</v>
      </c>
      <c r="B3" s="4" t="s">
        <v>11</v>
      </c>
      <c r="C3" s="4" t="s">
        <v>12</v>
      </c>
      <c r="D3" s="4" t="s">
        <v>13</v>
      </c>
      <c r="E3" s="4" t="s">
        <v>14</v>
      </c>
      <c r="F3" s="4">
        <v>230</v>
      </c>
      <c r="G3" s="4">
        <v>32</v>
      </c>
      <c r="H3" s="4"/>
      <c r="I3" s="4"/>
      <c r="J3" s="4"/>
    </row>
    <row r="4" ht="20" customHeight="1" spans="1:10">
      <c r="A4" s="4">
        <v>2</v>
      </c>
      <c r="B4" s="4" t="s">
        <v>11</v>
      </c>
      <c r="C4" s="4" t="s">
        <v>15</v>
      </c>
      <c r="D4" s="4" t="s">
        <v>16</v>
      </c>
      <c r="E4" s="4" t="s">
        <v>14</v>
      </c>
      <c r="F4" s="4">
        <v>65</v>
      </c>
      <c r="G4" s="4">
        <v>32.73</v>
      </c>
      <c r="H4" s="4"/>
      <c r="I4" s="4"/>
      <c r="J4" s="4"/>
    </row>
    <row r="5" ht="20" customHeight="1" spans="1:10">
      <c r="A5" s="4">
        <v>3</v>
      </c>
      <c r="B5" s="4" t="s">
        <v>17</v>
      </c>
      <c r="C5" s="4" t="s">
        <v>18</v>
      </c>
      <c r="D5" s="4" t="s">
        <v>19</v>
      </c>
      <c r="E5" s="4" t="s">
        <v>14</v>
      </c>
      <c r="F5" s="4">
        <v>3790</v>
      </c>
      <c r="G5" s="4">
        <v>38.27</v>
      </c>
      <c r="H5" s="4"/>
      <c r="I5" s="4"/>
      <c r="J5" s="4"/>
    </row>
    <row r="6" ht="20" customHeight="1" spans="1:10">
      <c r="A6" s="4">
        <v>4</v>
      </c>
      <c r="B6" s="4" t="s">
        <v>17</v>
      </c>
      <c r="C6" s="4" t="s">
        <v>15</v>
      </c>
      <c r="D6" s="4" t="s">
        <v>20</v>
      </c>
      <c r="E6" s="4" t="s">
        <v>14</v>
      </c>
      <c r="F6" s="4">
        <v>230</v>
      </c>
      <c r="G6" s="4">
        <v>38.03</v>
      </c>
      <c r="H6" s="4"/>
      <c r="I6" s="4"/>
      <c r="J6" s="4"/>
    </row>
    <row r="7" ht="20" customHeight="1" spans="1:10">
      <c r="A7" s="4">
        <v>5</v>
      </c>
      <c r="B7" s="4" t="s">
        <v>21</v>
      </c>
      <c r="C7" s="4" t="s">
        <v>22</v>
      </c>
      <c r="D7" s="4" t="s">
        <v>23</v>
      </c>
      <c r="E7" s="4" t="s">
        <v>14</v>
      </c>
      <c r="F7" s="4">
        <v>260</v>
      </c>
      <c r="G7" s="4">
        <v>28.9</v>
      </c>
      <c r="H7" s="4"/>
      <c r="I7" s="4"/>
      <c r="J7" s="4"/>
    </row>
    <row r="8" ht="20" customHeight="1" spans="1:10">
      <c r="A8" s="4">
        <v>6</v>
      </c>
      <c r="B8" s="4" t="s">
        <v>21</v>
      </c>
      <c r="C8" s="4" t="s">
        <v>24</v>
      </c>
      <c r="D8" s="4" t="s">
        <v>25</v>
      </c>
      <c r="E8" s="4" t="s">
        <v>14</v>
      </c>
      <c r="F8" s="4">
        <v>630</v>
      </c>
      <c r="G8" s="4">
        <v>31.42</v>
      </c>
      <c r="H8" s="4"/>
      <c r="I8" s="4"/>
      <c r="J8" s="4"/>
    </row>
    <row r="9" ht="50" customHeight="1" spans="1:10">
      <c r="A9" s="4">
        <v>7</v>
      </c>
      <c r="B9" s="4" t="s">
        <v>26</v>
      </c>
      <c r="C9" s="5" t="s">
        <v>27</v>
      </c>
      <c r="D9" s="4" t="s">
        <v>28</v>
      </c>
      <c r="E9" s="4" t="s">
        <v>14</v>
      </c>
      <c r="F9" s="4">
        <v>650</v>
      </c>
      <c r="G9" s="4">
        <v>68.48</v>
      </c>
      <c r="H9" s="4"/>
      <c r="I9" s="4"/>
      <c r="J9" s="4"/>
    </row>
    <row r="10" ht="51" customHeight="1" spans="1:10">
      <c r="A10" s="4">
        <v>8</v>
      </c>
      <c r="B10" s="4" t="s">
        <v>26</v>
      </c>
      <c r="C10" s="5" t="s">
        <v>27</v>
      </c>
      <c r="D10" s="4" t="s">
        <v>29</v>
      </c>
      <c r="E10" s="4" t="s">
        <v>14</v>
      </c>
      <c r="F10" s="4">
        <v>62</v>
      </c>
      <c r="G10" s="4">
        <v>68.17</v>
      </c>
      <c r="H10" s="4"/>
      <c r="I10" s="4"/>
      <c r="J10" s="4"/>
    </row>
    <row r="11" ht="40.5" spans="1:10">
      <c r="A11" s="4">
        <v>9</v>
      </c>
      <c r="B11" s="4" t="s">
        <v>26</v>
      </c>
      <c r="C11" s="5" t="s">
        <v>27</v>
      </c>
      <c r="D11" s="4" t="s">
        <v>30</v>
      </c>
      <c r="E11" s="4" t="s">
        <v>14</v>
      </c>
      <c r="F11" s="4">
        <v>45</v>
      </c>
      <c r="G11" s="4">
        <v>66.83</v>
      </c>
      <c r="H11" s="4"/>
      <c r="I11" s="4"/>
      <c r="J11" s="4"/>
    </row>
    <row r="12" ht="20" customHeight="1" spans="1:10">
      <c r="A12" s="4">
        <v>10</v>
      </c>
      <c r="B12" s="4" t="s">
        <v>31</v>
      </c>
      <c r="C12" s="4" t="s">
        <v>32</v>
      </c>
      <c r="D12" s="4"/>
      <c r="E12" s="4" t="s">
        <v>14</v>
      </c>
      <c r="F12" s="4">
        <v>30</v>
      </c>
      <c r="G12" s="4">
        <v>55.4</v>
      </c>
      <c r="H12" s="4"/>
      <c r="I12" s="4"/>
      <c r="J12" s="4"/>
    </row>
    <row r="13" ht="20" customHeight="1" spans="1:10">
      <c r="A13" s="4"/>
      <c r="B13" s="4" t="s">
        <v>33</v>
      </c>
      <c r="C13" s="4"/>
      <c r="D13" s="4"/>
      <c r="E13" s="4"/>
      <c r="F13" s="4"/>
      <c r="G13" s="4"/>
      <c r="H13" s="4"/>
      <c r="I13" s="4"/>
      <c r="J13" s="4"/>
    </row>
    <row r="14" ht="20" customHeight="1" spans="1:10">
      <c r="A14" s="4"/>
      <c r="B14" s="6" t="s">
        <v>34</v>
      </c>
      <c r="C14" s="4"/>
      <c r="D14" s="4"/>
      <c r="E14" s="4"/>
      <c r="F14" s="4"/>
      <c r="G14" s="4"/>
      <c r="H14" s="4"/>
      <c r="I14" s="4"/>
      <c r="J14" s="4"/>
    </row>
    <row r="15" ht="20" customHeight="1" spans="1:10">
      <c r="A15" s="4"/>
      <c r="B15" s="4" t="s">
        <v>35</v>
      </c>
      <c r="C15" s="4"/>
      <c r="D15" s="4"/>
      <c r="E15" s="4"/>
      <c r="F15" s="4"/>
      <c r="G15" s="4"/>
      <c r="H15" s="4"/>
      <c r="I15" s="4"/>
      <c r="J15" s="4"/>
    </row>
    <row r="16" ht="57" customHeight="1" spans="1:10">
      <c r="A16" s="7" t="s">
        <v>36</v>
      </c>
      <c r="B16" s="8"/>
      <c r="C16" s="8"/>
      <c r="D16" s="8"/>
      <c r="E16" s="8"/>
      <c r="F16" s="8"/>
      <c r="G16" s="8"/>
      <c r="H16" s="8"/>
      <c r="I16" s="8"/>
      <c r="J16" s="13"/>
    </row>
    <row r="17" ht="43" customHeight="1" spans="1:11">
      <c r="A17" s="9" t="s">
        <v>37</v>
      </c>
      <c r="B17" s="9"/>
      <c r="C17" s="9"/>
      <c r="D17" s="10" t="s">
        <v>38</v>
      </c>
      <c r="E17" s="11"/>
      <c r="F17" s="11"/>
      <c r="G17" s="12"/>
      <c r="H17" s="9" t="s">
        <v>39</v>
      </c>
      <c r="I17" s="9"/>
      <c r="J17" s="9"/>
      <c r="K17" s="14"/>
    </row>
    <row r="18" ht="9" customHeight="1"/>
    <row r="19" ht="9" customHeight="1"/>
  </sheetData>
  <mergeCells count="8">
    <mergeCell ref="A1:J1"/>
    <mergeCell ref="B13:F13"/>
    <mergeCell ref="B14:F14"/>
    <mergeCell ref="B15:F15"/>
    <mergeCell ref="A16:J16"/>
    <mergeCell ref="A17:C17"/>
    <mergeCell ref="D17:G17"/>
    <mergeCell ref="H17:J17"/>
  </mergeCells>
  <pageMargins left="0.7" right="0.7" top="0.472222222222222" bottom="0.432638888888889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5:I25"/>
  <sheetViews>
    <sheetView workbookViewId="0">
      <selection activeCell="K25" sqref="K25"/>
    </sheetView>
  </sheetViews>
  <sheetFormatPr defaultColWidth="9" defaultRowHeight="13.5"/>
  <cols>
    <col min="5" max="5" width="19.25" customWidth="1"/>
  </cols>
  <sheetData>
    <row r="5" ht="40.5" spans="5:9">
      <c r="E5" s="1"/>
      <c r="F5" s="1" t="s">
        <v>40</v>
      </c>
      <c r="G5" s="1" t="s">
        <v>41</v>
      </c>
      <c r="H5" s="1" t="s">
        <v>42</v>
      </c>
      <c r="I5" s="1" t="s">
        <v>43</v>
      </c>
    </row>
    <row r="6" spans="5:9">
      <c r="E6" s="2" t="s">
        <v>44</v>
      </c>
      <c r="F6" s="2">
        <v>0.155</v>
      </c>
      <c r="G6" s="2">
        <v>1.2</v>
      </c>
      <c r="H6" s="2">
        <v>5.2</v>
      </c>
      <c r="I6" s="2">
        <v>3.5</v>
      </c>
    </row>
    <row r="7" spans="5:9">
      <c r="E7" s="2" t="s">
        <v>45</v>
      </c>
      <c r="F7" s="2">
        <v>0.175</v>
      </c>
      <c r="G7" s="2">
        <v>1.2</v>
      </c>
      <c r="H7" s="2">
        <v>3.8</v>
      </c>
      <c r="I7" s="2">
        <v>2.6</v>
      </c>
    </row>
    <row r="8" spans="5:9">
      <c r="E8" s="2" t="s">
        <v>44</v>
      </c>
      <c r="F8" s="2">
        <v>0.1563</v>
      </c>
      <c r="G8" s="2">
        <v>1.25</v>
      </c>
      <c r="H8" s="2">
        <v>9</v>
      </c>
      <c r="I8" s="2">
        <v>5</v>
      </c>
    </row>
    <row r="9" spans="5:9">
      <c r="E9" s="2" t="s">
        <v>46</v>
      </c>
      <c r="F9" s="2">
        <v>0.1538</v>
      </c>
      <c r="G9" s="2">
        <v>1.25</v>
      </c>
      <c r="H9" s="2">
        <v>9</v>
      </c>
      <c r="I9" s="2">
        <v>5</v>
      </c>
    </row>
    <row r="10" spans="5:9">
      <c r="E10" s="2" t="s">
        <v>44</v>
      </c>
      <c r="F10" s="2">
        <v>0.155</v>
      </c>
      <c r="G10" s="2">
        <v>1.3</v>
      </c>
      <c r="H10" s="2">
        <v>4.5</v>
      </c>
      <c r="I10" s="2">
        <v>3</v>
      </c>
    </row>
    <row r="11" spans="5:9">
      <c r="E11" s="2" t="s">
        <v>45</v>
      </c>
      <c r="F11" s="2">
        <v>0.175</v>
      </c>
      <c r="G11" s="2">
        <v>1.3</v>
      </c>
      <c r="H11" s="2">
        <v>4.1</v>
      </c>
      <c r="I11" s="2">
        <v>2.8</v>
      </c>
    </row>
    <row r="12" spans="5:9">
      <c r="E12" s="2" t="s">
        <v>44</v>
      </c>
      <c r="F12" s="2">
        <v>0.1633</v>
      </c>
      <c r="G12" s="2">
        <v>1.45</v>
      </c>
      <c r="H12" s="2">
        <v>13</v>
      </c>
      <c r="I12" s="2">
        <v>7</v>
      </c>
    </row>
    <row r="13" spans="5:9">
      <c r="E13" s="2" t="s">
        <v>47</v>
      </c>
      <c r="F13" s="2">
        <v>0.15</v>
      </c>
      <c r="G13" s="2">
        <v>1.5</v>
      </c>
      <c r="H13" s="2">
        <v>9</v>
      </c>
      <c r="I13" s="2">
        <v>4.5</v>
      </c>
    </row>
    <row r="14" spans="5:9">
      <c r="E14" s="2" t="s">
        <v>44</v>
      </c>
      <c r="F14" s="2">
        <v>0.15</v>
      </c>
      <c r="G14" s="2">
        <v>1.66</v>
      </c>
      <c r="H14" s="2">
        <v>8</v>
      </c>
      <c r="I14" s="2">
        <v>4.2</v>
      </c>
    </row>
    <row r="15" spans="5:9">
      <c r="E15" s="2" t="s">
        <v>44</v>
      </c>
      <c r="F15" s="2">
        <v>0.1516</v>
      </c>
      <c r="G15" s="2">
        <v>1.95</v>
      </c>
      <c r="H15" s="2">
        <v>36</v>
      </c>
      <c r="I15" s="2">
        <v>9</v>
      </c>
    </row>
    <row r="16" spans="5:9">
      <c r="E16" s="2" t="s">
        <v>44</v>
      </c>
      <c r="F16" s="2">
        <v>0.15</v>
      </c>
      <c r="G16" s="2">
        <v>1.95</v>
      </c>
      <c r="H16" s="2">
        <v>0</v>
      </c>
      <c r="I16" s="2">
        <v>7.1</v>
      </c>
    </row>
    <row r="17" spans="5:9">
      <c r="E17" s="2" t="s">
        <v>44</v>
      </c>
      <c r="F17" s="2">
        <v>0.15</v>
      </c>
      <c r="G17" s="2">
        <v>1.95</v>
      </c>
      <c r="H17" s="2">
        <v>17</v>
      </c>
      <c r="I17" s="2">
        <v>7</v>
      </c>
    </row>
    <row r="18" spans="5:9">
      <c r="E18" s="2" t="s">
        <v>44</v>
      </c>
      <c r="F18" s="2">
        <v>0.15</v>
      </c>
      <c r="G18" s="2">
        <v>1.95</v>
      </c>
      <c r="H18" s="2">
        <v>23</v>
      </c>
      <c r="I18" s="2">
        <v>11</v>
      </c>
    </row>
    <row r="19" spans="5:9">
      <c r="E19" s="2" t="s">
        <v>44</v>
      </c>
      <c r="F19" s="2">
        <v>0.15</v>
      </c>
      <c r="G19" s="2">
        <v>1.95</v>
      </c>
      <c r="H19" s="2">
        <v>48</v>
      </c>
      <c r="I19" s="2">
        <v>23</v>
      </c>
    </row>
    <row r="20" spans="5:9">
      <c r="E20" s="2" t="s">
        <v>44</v>
      </c>
      <c r="F20" s="2">
        <v>0.15</v>
      </c>
      <c r="G20" s="2">
        <v>1.95</v>
      </c>
      <c r="H20" s="2">
        <f>53*2</f>
        <v>106</v>
      </c>
      <c r="I20" s="2">
        <f>25*2</f>
        <v>50</v>
      </c>
    </row>
    <row r="21" spans="5:9">
      <c r="E21" s="2" t="s">
        <v>44</v>
      </c>
      <c r="F21" s="2">
        <v>0.1536</v>
      </c>
      <c r="G21" s="2">
        <v>1.95</v>
      </c>
      <c r="H21" s="2">
        <f>34*2</f>
        <v>68</v>
      </c>
      <c r="I21" s="2">
        <f>8*2</f>
        <v>16</v>
      </c>
    </row>
    <row r="22" spans="5:9">
      <c r="E22" s="2" t="s">
        <v>44</v>
      </c>
      <c r="F22" s="2">
        <v>0.15</v>
      </c>
      <c r="G22" s="2">
        <v>1.95</v>
      </c>
      <c r="H22" s="2">
        <v>0</v>
      </c>
      <c r="I22" s="2">
        <f>8.3*2</f>
        <v>16.6</v>
      </c>
    </row>
    <row r="23" spans="5:9">
      <c r="E23" s="2" t="s">
        <v>44</v>
      </c>
      <c r="F23" s="2">
        <v>0.15</v>
      </c>
      <c r="G23" s="2">
        <v>1.95</v>
      </c>
      <c r="H23" s="2">
        <f>52*2</f>
        <v>104</v>
      </c>
      <c r="I23" s="2">
        <f>15*2</f>
        <v>30</v>
      </c>
    </row>
    <row r="24" spans="5:9">
      <c r="E24" s="2" t="s">
        <v>44</v>
      </c>
      <c r="F24" s="2">
        <v>0.1545</v>
      </c>
      <c r="G24" s="2">
        <v>1.95</v>
      </c>
      <c r="H24" s="2">
        <v>0</v>
      </c>
      <c r="I24" s="2">
        <f>26*2</f>
        <v>52</v>
      </c>
    </row>
    <row r="25" spans="5:9">
      <c r="E25" s="2" t="s">
        <v>44</v>
      </c>
      <c r="F25" s="2">
        <v>0.144</v>
      </c>
      <c r="G25" s="2">
        <v>1.95</v>
      </c>
      <c r="H25" s="2">
        <v>0</v>
      </c>
      <c r="I25" s="2">
        <f>8*2</f>
        <v>16</v>
      </c>
    </row>
  </sheetData>
  <sortState ref="E6:I25">
    <sortCondition ref="G6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报价清单</vt:lpstr>
      <vt:lpstr>楼梯尺寸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Lycopersicon</cp:lastModifiedBy>
  <dcterms:created xsi:type="dcterms:W3CDTF">2023-07-17T08:43:00Z</dcterms:created>
  <dcterms:modified xsi:type="dcterms:W3CDTF">2023-07-24T02:34:48Z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2760ED66A4284E6EA77DE72312D22B0C_12</vt:lpwstr>
  </property>
  <property fmtid="{D5CDD505-2E9C-101B-9397-08002B2CF9AE}" pid="3" name="KSOProductBuildVer">
    <vt:lpwstr>2052-11.1.0.14309</vt:lpwstr>
  </property>
</Properties>
</file>