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<sst xmlns="http://schemas.openxmlformats.org/spreadsheetml/2006/main" count="126" uniqueCount="50">
  <si>
    <t>雅安市西康记忆生态文旅街区项目一号地块抗震支架报价单</t>
  </si>
  <si>
    <t>序号</t>
  </si>
  <si>
    <t>名称</t>
  </si>
  <si>
    <t>规格</t>
  </si>
  <si>
    <t>单位</t>
  </si>
  <si>
    <t>暂估数量</t>
  </si>
  <si>
    <t>不含税控制单价（元）</t>
  </si>
  <si>
    <t>不含税报价</t>
  </si>
  <si>
    <t>不含税合价</t>
  </si>
  <si>
    <t>备注</t>
  </si>
  <si>
    <t>材料单价</t>
  </si>
  <si>
    <t>安装单价</t>
  </si>
  <si>
    <t>安装费单价</t>
  </si>
  <si>
    <t>水管抗震支架侧向支撑</t>
  </si>
  <si>
    <t>DN65</t>
  </si>
  <si>
    <t>套</t>
  </si>
  <si>
    <t>DN80</t>
  </si>
  <si>
    <t>DN100</t>
  </si>
  <si>
    <t>DN150</t>
  </si>
  <si>
    <t>DN200</t>
  </si>
  <si>
    <t>水管抗震支架侧纵向支撑</t>
  </si>
  <si>
    <t>水管共架抗震支架侧向支撑</t>
  </si>
  <si>
    <t>2G</t>
  </si>
  <si>
    <t>3G</t>
  </si>
  <si>
    <t>4G</t>
  </si>
  <si>
    <t>5G</t>
  </si>
  <si>
    <t>6G</t>
  </si>
  <si>
    <t>水管共架抗震支架侧纵向支撑</t>
  </si>
  <si>
    <t>桥架抗震支架侧向支撑</t>
  </si>
  <si>
    <t>300*</t>
  </si>
  <si>
    <t>400*</t>
  </si>
  <si>
    <t>桥架抗震支架侧纵向支撑</t>
  </si>
  <si>
    <t>风管抗震支架侧向支撑</t>
  </si>
  <si>
    <t>500*</t>
  </si>
  <si>
    <t>800*</t>
  </si>
  <si>
    <t>1000*</t>
  </si>
  <si>
    <t>1250*</t>
  </si>
  <si>
    <t>1600*</t>
  </si>
  <si>
    <t>2000*</t>
  </si>
  <si>
    <t>风管抗震支架侧纵向支撑</t>
  </si>
  <si>
    <t>630*</t>
  </si>
  <si>
    <t>设备抗震支架侧纵向支撑</t>
  </si>
  <si>
    <t>EQ</t>
  </si>
  <si>
    <t>不含税合计</t>
  </si>
  <si>
    <r>
      <rPr>
        <sz val="11"/>
        <color theme="1"/>
        <rFont val="宋体"/>
        <charset val="134"/>
        <scheme val="minor"/>
      </rPr>
      <t>税金（税率</t>
    </r>
    <r>
      <rPr>
        <u/>
        <sz val="11"/>
        <color theme="1"/>
        <rFont val="宋体"/>
        <charset val="134"/>
        <scheme val="minor"/>
      </rPr>
      <t xml:space="preserve">     </t>
    </r>
    <r>
      <rPr>
        <sz val="11"/>
        <color theme="1"/>
        <rFont val="宋体"/>
        <charset val="134"/>
        <scheme val="minor"/>
      </rPr>
      <t>%）</t>
    </r>
  </si>
  <si>
    <t>含税合计金额</t>
  </si>
  <si>
    <t>注：1、报价为综合包干单价，工程量为暂定量，最终结算以实际收方量为准，综合单价包含主材、辅材、机具、人工、制作安装、运输、管理、损耗、税金、及合理利润 
   2、配合工程安全文明施工工作、按公司安全文明文件执行。
   3、施工质量:按建筑工程质量验收规范和施工组织设计规定</t>
  </si>
  <si>
    <t>报价单位：</t>
  </si>
  <si>
    <t>报价人：</t>
  </si>
  <si>
    <t>联系电话：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</si>
</sst>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21" applyBorder="1" applyAlignment="1">
      <alignment horizontal="center" vertical="center"/>
    </xf>
    <xf numFmtId="0" fontId="2" fillId="0" borderId="1" xfId="17" applyFont="1" applyBorder="1" applyAlignment="1">
      <alignment vertical="center" wrapText="1"/>
    </xf>
    <xf numFmtId="0" fontId="3" fillId="0" borderId="1" xfId="42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17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17" applyFont="1" applyBorder="1" applyAlignment="1">
      <alignment horizontal="center" vertical="center" wrapText="1"/>
    </xf>
    <xf numFmtId="0" fontId="0" fillId="0" borderId="2" xfId="21" applyBorder="1" applyAlignment="1">
      <alignment horizontal="center" vertical="center"/>
    </xf>
    <xf numFmtId="0" fontId="0" fillId="0" borderId="3" xfId="21" applyBorder="1" applyAlignment="1">
      <alignment horizontal="center" vertical="center"/>
    </xf>
    <xf numFmtId="0" fontId="0" fillId="0" borderId="4" xfId="2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topLeftCell="A13" workbookViewId="0">
      <selection activeCell="Q36" sqref="Q36"/>
    </sheetView>
  </sheetViews>
  <sheetFormatPr defaultColWidth="9" defaultRowHeight="13.5"/>
  <cols>
    <col min="1" max="1" width="7.75" customWidth="1"/>
    <col min="2" max="2" width="23.375" customWidth="1"/>
    <col min="3" max="3" width="11.25" customWidth="1"/>
    <col min="4" max="4" width="7.125" customWidth="1"/>
    <col min="5" max="5" width="8" customWidth="1"/>
    <col min="6" max="6" width="14" customWidth="1"/>
    <col min="7" max="7" width="13.375" customWidth="1"/>
    <col min="8" max="8" width="12.375" customWidth="1"/>
    <col min="9" max="9" width="13.625" customWidth="1"/>
    <col min="10" max="10" width="13.375" customWidth="1"/>
    <col min="11" max="11" width="14.375" customWidth="1"/>
  </cols>
  <sheetData>
    <row r="1" ht="3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7"/>
    </row>
    <row r="2" s="1" customFormat="1" ht="18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/>
      <c r="H2" s="4" t="s">
        <v>7</v>
      </c>
      <c r="I2" s="4"/>
      <c r="J2" s="4" t="s">
        <v>8</v>
      </c>
      <c r="K2" s="3" t="s">
        <v>9</v>
      </c>
    </row>
    <row r="3" s="1" customFormat="1" ht="30" customHeight="1" spans="1:11">
      <c r="A3" s="3"/>
      <c r="B3" s="3"/>
      <c r="C3" s="3"/>
      <c r="D3" s="3"/>
      <c r="E3" s="3"/>
      <c r="F3" s="5" t="s">
        <v>10</v>
      </c>
      <c r="G3" s="5" t="s">
        <v>11</v>
      </c>
      <c r="H3" s="5" t="s">
        <v>10</v>
      </c>
      <c r="I3" s="5" t="s">
        <v>12</v>
      </c>
      <c r="J3" s="4"/>
      <c r="K3" s="3"/>
    </row>
    <row r="4" ht="20" customHeight="1" spans="1:11">
      <c r="A4" s="6">
        <v>1</v>
      </c>
      <c r="B4" s="7" t="s">
        <v>13</v>
      </c>
      <c r="C4" s="8" t="s">
        <v>14</v>
      </c>
      <c r="D4" s="9" t="s">
        <v>15</v>
      </c>
      <c r="E4" s="8">
        <v>114</v>
      </c>
      <c r="F4" s="10">
        <v>96.17</v>
      </c>
      <c r="G4" s="10">
        <v>70.83</v>
      </c>
      <c r="H4" s="3"/>
      <c r="I4" s="3"/>
      <c r="J4" s="28">
        <f>E4*(H4+I4)</f>
        <v>0</v>
      </c>
      <c r="K4" s="21"/>
    </row>
    <row r="5" ht="20" customHeight="1" spans="1:11">
      <c r="A5" s="6">
        <v>2</v>
      </c>
      <c r="B5" s="7" t="s">
        <v>13</v>
      </c>
      <c r="C5" s="8" t="s">
        <v>16</v>
      </c>
      <c r="D5" s="9" t="s">
        <v>15</v>
      </c>
      <c r="E5" s="8">
        <v>15</v>
      </c>
      <c r="F5" s="10">
        <v>99.31</v>
      </c>
      <c r="G5" s="10">
        <v>70.91</v>
      </c>
      <c r="H5" s="3"/>
      <c r="I5" s="3"/>
      <c r="J5" s="28">
        <f t="shared" ref="J5:J38" si="0">E5*(H5+I5)</f>
        <v>0</v>
      </c>
      <c r="K5" s="21"/>
    </row>
    <row r="6" ht="20" customHeight="1" spans="1:11">
      <c r="A6" s="6">
        <v>3</v>
      </c>
      <c r="B6" s="7" t="s">
        <v>13</v>
      </c>
      <c r="C6" s="11" t="s">
        <v>17</v>
      </c>
      <c r="D6" s="9" t="s">
        <v>15</v>
      </c>
      <c r="E6" s="8">
        <v>92</v>
      </c>
      <c r="F6" s="12">
        <v>101.55</v>
      </c>
      <c r="G6" s="12">
        <v>69.95</v>
      </c>
      <c r="H6" s="3"/>
      <c r="I6" s="3"/>
      <c r="J6" s="28">
        <f t="shared" si="0"/>
        <v>0</v>
      </c>
      <c r="K6" s="21"/>
    </row>
    <row r="7" ht="20" customHeight="1" spans="1:11">
      <c r="A7" s="6">
        <v>4</v>
      </c>
      <c r="B7" s="7" t="s">
        <v>13</v>
      </c>
      <c r="C7" s="11" t="s">
        <v>18</v>
      </c>
      <c r="D7" s="9" t="s">
        <v>15</v>
      </c>
      <c r="E7" s="8">
        <v>59</v>
      </c>
      <c r="F7" s="12">
        <v>109.21</v>
      </c>
      <c r="G7" s="12">
        <v>70.1</v>
      </c>
      <c r="H7" s="3"/>
      <c r="I7" s="3"/>
      <c r="J7" s="28">
        <f t="shared" si="0"/>
        <v>0</v>
      </c>
      <c r="K7" s="21"/>
    </row>
    <row r="8" ht="20" customHeight="1" spans="1:11">
      <c r="A8" s="6">
        <v>5</v>
      </c>
      <c r="B8" s="7" t="s">
        <v>13</v>
      </c>
      <c r="C8" s="11" t="s">
        <v>19</v>
      </c>
      <c r="D8" s="9" t="s">
        <v>15</v>
      </c>
      <c r="E8" s="8">
        <v>2</v>
      </c>
      <c r="F8" s="12">
        <v>140.41</v>
      </c>
      <c r="G8" s="12">
        <v>89.4</v>
      </c>
      <c r="H8" s="3"/>
      <c r="I8" s="3"/>
      <c r="J8" s="28">
        <f t="shared" si="0"/>
        <v>0</v>
      </c>
      <c r="K8" s="21"/>
    </row>
    <row r="9" ht="20" customHeight="1" spans="1:11">
      <c r="A9" s="6">
        <v>6</v>
      </c>
      <c r="B9" s="7" t="s">
        <v>20</v>
      </c>
      <c r="C9" s="11" t="s">
        <v>14</v>
      </c>
      <c r="D9" s="9" t="s">
        <v>15</v>
      </c>
      <c r="E9" s="8">
        <v>57</v>
      </c>
      <c r="F9" s="12">
        <v>149.23</v>
      </c>
      <c r="G9" s="12">
        <v>73.38</v>
      </c>
      <c r="H9" s="3"/>
      <c r="I9" s="3"/>
      <c r="J9" s="28">
        <f t="shared" si="0"/>
        <v>0</v>
      </c>
      <c r="K9" s="21"/>
    </row>
    <row r="10" ht="20" customHeight="1" spans="1:11">
      <c r="A10" s="6">
        <v>7</v>
      </c>
      <c r="B10" s="7" t="s">
        <v>20</v>
      </c>
      <c r="C10" s="11" t="s">
        <v>16</v>
      </c>
      <c r="D10" s="9" t="s">
        <v>15</v>
      </c>
      <c r="E10" s="8">
        <v>13</v>
      </c>
      <c r="F10" s="12">
        <v>156.17</v>
      </c>
      <c r="G10" s="12">
        <v>73.56</v>
      </c>
      <c r="H10" s="3"/>
      <c r="I10" s="3"/>
      <c r="J10" s="28">
        <f t="shared" si="0"/>
        <v>0</v>
      </c>
      <c r="K10" s="21"/>
    </row>
    <row r="11" ht="20" customHeight="1" spans="1:11">
      <c r="A11" s="6">
        <v>8</v>
      </c>
      <c r="B11" s="7" t="s">
        <v>20</v>
      </c>
      <c r="C11" s="11" t="s">
        <v>17</v>
      </c>
      <c r="D11" s="9" t="s">
        <v>15</v>
      </c>
      <c r="E11" s="8">
        <v>61</v>
      </c>
      <c r="F11" s="12">
        <v>158.63</v>
      </c>
      <c r="G11" s="12">
        <v>73.6</v>
      </c>
      <c r="H11" s="3"/>
      <c r="I11" s="3"/>
      <c r="J11" s="28">
        <f t="shared" si="0"/>
        <v>0</v>
      </c>
      <c r="K11" s="21"/>
    </row>
    <row r="12" ht="20" customHeight="1" spans="1:11">
      <c r="A12" s="6">
        <v>9</v>
      </c>
      <c r="B12" s="7" t="s">
        <v>20</v>
      </c>
      <c r="C12" s="11" t="s">
        <v>18</v>
      </c>
      <c r="D12" s="9" t="s">
        <v>15</v>
      </c>
      <c r="E12" s="8">
        <v>35</v>
      </c>
      <c r="F12" s="12">
        <v>170.9</v>
      </c>
      <c r="G12" s="12">
        <v>73.82</v>
      </c>
      <c r="H12" s="3"/>
      <c r="I12" s="3"/>
      <c r="J12" s="28">
        <f t="shared" si="0"/>
        <v>0</v>
      </c>
      <c r="K12" s="21"/>
    </row>
    <row r="13" ht="20" customHeight="1" spans="1:11">
      <c r="A13" s="6">
        <v>10</v>
      </c>
      <c r="B13" s="7" t="s">
        <v>21</v>
      </c>
      <c r="C13" s="11" t="s">
        <v>22</v>
      </c>
      <c r="D13" s="9" t="s">
        <v>15</v>
      </c>
      <c r="E13" s="8">
        <v>11</v>
      </c>
      <c r="F13" s="12">
        <v>175.64</v>
      </c>
      <c r="G13" s="12">
        <v>79.55</v>
      </c>
      <c r="H13" s="3"/>
      <c r="I13" s="3"/>
      <c r="J13" s="28">
        <f t="shared" si="0"/>
        <v>0</v>
      </c>
      <c r="K13" s="21"/>
    </row>
    <row r="14" ht="20" customHeight="1" spans="1:11">
      <c r="A14" s="6">
        <v>11</v>
      </c>
      <c r="B14" s="7" t="s">
        <v>21</v>
      </c>
      <c r="C14" s="11" t="s">
        <v>23</v>
      </c>
      <c r="D14" s="9" t="s">
        <v>15</v>
      </c>
      <c r="E14" s="8">
        <v>10</v>
      </c>
      <c r="F14" s="12">
        <v>193.78</v>
      </c>
      <c r="G14" s="12">
        <v>81.09</v>
      </c>
      <c r="H14" s="3"/>
      <c r="I14" s="3"/>
      <c r="J14" s="28">
        <f t="shared" si="0"/>
        <v>0</v>
      </c>
      <c r="K14" s="21"/>
    </row>
    <row r="15" ht="20" customHeight="1" spans="1:11">
      <c r="A15" s="6">
        <v>12</v>
      </c>
      <c r="B15" s="7" t="s">
        <v>21</v>
      </c>
      <c r="C15" s="11" t="s">
        <v>24</v>
      </c>
      <c r="D15" s="9" t="s">
        <v>15</v>
      </c>
      <c r="E15" s="8">
        <v>9</v>
      </c>
      <c r="F15" s="12">
        <v>225.04</v>
      </c>
      <c r="G15" s="12">
        <v>82.71</v>
      </c>
      <c r="H15" s="3"/>
      <c r="I15" s="3"/>
      <c r="J15" s="28">
        <f t="shared" si="0"/>
        <v>0</v>
      </c>
      <c r="K15" s="21"/>
    </row>
    <row r="16" ht="20" customHeight="1" spans="1:11">
      <c r="A16" s="6">
        <v>13</v>
      </c>
      <c r="B16" s="7" t="s">
        <v>21</v>
      </c>
      <c r="C16" s="11" t="s">
        <v>25</v>
      </c>
      <c r="D16" s="9" t="s">
        <v>15</v>
      </c>
      <c r="E16" s="8">
        <v>1</v>
      </c>
      <c r="F16" s="12">
        <v>244.71</v>
      </c>
      <c r="G16" s="12">
        <v>84.61</v>
      </c>
      <c r="H16" s="3"/>
      <c r="I16" s="3"/>
      <c r="J16" s="28">
        <f t="shared" si="0"/>
        <v>0</v>
      </c>
      <c r="K16" s="21"/>
    </row>
    <row r="17" ht="20" customHeight="1" spans="1:11">
      <c r="A17" s="6">
        <v>14</v>
      </c>
      <c r="B17" s="7" t="s">
        <v>21</v>
      </c>
      <c r="C17" s="11" t="s">
        <v>26</v>
      </c>
      <c r="D17" s="9" t="s">
        <v>15</v>
      </c>
      <c r="E17" s="8">
        <v>2</v>
      </c>
      <c r="F17" s="12">
        <v>287.6</v>
      </c>
      <c r="G17" s="12">
        <v>86.57</v>
      </c>
      <c r="H17" s="3"/>
      <c r="I17" s="3"/>
      <c r="J17" s="28">
        <f t="shared" si="0"/>
        <v>0</v>
      </c>
      <c r="K17" s="21"/>
    </row>
    <row r="18" ht="20" customHeight="1" spans="1:11">
      <c r="A18" s="6">
        <v>15</v>
      </c>
      <c r="B18" s="7" t="s">
        <v>27</v>
      </c>
      <c r="C18" s="11" t="s">
        <v>22</v>
      </c>
      <c r="D18" s="9" t="s">
        <v>15</v>
      </c>
      <c r="E18" s="8">
        <v>4</v>
      </c>
      <c r="F18" s="12">
        <v>269.35</v>
      </c>
      <c r="G18" s="12">
        <v>86.29</v>
      </c>
      <c r="H18" s="3"/>
      <c r="I18" s="3"/>
      <c r="J18" s="28">
        <f t="shared" si="0"/>
        <v>0</v>
      </c>
      <c r="K18" s="21"/>
    </row>
    <row r="19" ht="20" customHeight="1" spans="1:11">
      <c r="A19" s="6">
        <v>16</v>
      </c>
      <c r="B19" s="7" t="s">
        <v>27</v>
      </c>
      <c r="C19" s="11" t="s">
        <v>23</v>
      </c>
      <c r="D19" s="9" t="s">
        <v>15</v>
      </c>
      <c r="E19" s="8">
        <v>7</v>
      </c>
      <c r="F19" s="12">
        <v>291.38</v>
      </c>
      <c r="G19" s="12">
        <v>92.09</v>
      </c>
      <c r="H19" s="3"/>
      <c r="I19" s="3"/>
      <c r="J19" s="28">
        <f t="shared" si="0"/>
        <v>0</v>
      </c>
      <c r="K19" s="21"/>
    </row>
    <row r="20" ht="20" customHeight="1" spans="1:11">
      <c r="A20" s="6">
        <v>17</v>
      </c>
      <c r="B20" s="7" t="s">
        <v>27</v>
      </c>
      <c r="C20" s="11" t="s">
        <v>24</v>
      </c>
      <c r="D20" s="9" t="s">
        <v>15</v>
      </c>
      <c r="E20" s="8">
        <v>5</v>
      </c>
      <c r="F20" s="12">
        <v>353.5</v>
      </c>
      <c r="G20" s="12">
        <v>98.98</v>
      </c>
      <c r="H20" s="3"/>
      <c r="I20" s="3"/>
      <c r="J20" s="28">
        <f t="shared" si="0"/>
        <v>0</v>
      </c>
      <c r="K20" s="21"/>
    </row>
    <row r="21" ht="20" customHeight="1" spans="1:11">
      <c r="A21" s="6">
        <v>18</v>
      </c>
      <c r="B21" s="7" t="s">
        <v>27</v>
      </c>
      <c r="C21" s="11" t="s">
        <v>26</v>
      </c>
      <c r="D21" s="9" t="s">
        <v>15</v>
      </c>
      <c r="E21" s="8">
        <v>3</v>
      </c>
      <c r="F21" s="12">
        <v>397.13</v>
      </c>
      <c r="G21" s="12">
        <v>107.73</v>
      </c>
      <c r="H21" s="3"/>
      <c r="I21" s="3"/>
      <c r="J21" s="28">
        <f t="shared" si="0"/>
        <v>0</v>
      </c>
      <c r="K21" s="21"/>
    </row>
    <row r="22" ht="20" customHeight="1" spans="1:11">
      <c r="A22" s="6">
        <v>19</v>
      </c>
      <c r="B22" s="7" t="s">
        <v>28</v>
      </c>
      <c r="C22" s="11" t="s">
        <v>29</v>
      </c>
      <c r="D22" s="9" t="s">
        <v>15</v>
      </c>
      <c r="E22" s="8">
        <v>23</v>
      </c>
      <c r="F22" s="12">
        <v>151.65</v>
      </c>
      <c r="G22" s="12">
        <v>92.53</v>
      </c>
      <c r="H22" s="3"/>
      <c r="I22" s="3"/>
      <c r="J22" s="28">
        <f t="shared" si="0"/>
        <v>0</v>
      </c>
      <c r="K22" s="21"/>
    </row>
    <row r="23" ht="20" customHeight="1" spans="1:11">
      <c r="A23" s="6">
        <v>20</v>
      </c>
      <c r="B23" s="7" t="s">
        <v>28</v>
      </c>
      <c r="C23" s="11" t="s">
        <v>30</v>
      </c>
      <c r="D23" s="9" t="s">
        <v>15</v>
      </c>
      <c r="E23" s="8">
        <v>6</v>
      </c>
      <c r="F23" s="12">
        <v>155</v>
      </c>
      <c r="G23" s="12">
        <v>94.51</v>
      </c>
      <c r="H23" s="3"/>
      <c r="I23" s="3"/>
      <c r="J23" s="28">
        <f t="shared" si="0"/>
        <v>0</v>
      </c>
      <c r="K23" s="21"/>
    </row>
    <row r="24" ht="20" customHeight="1" spans="1:11">
      <c r="A24" s="6">
        <v>21</v>
      </c>
      <c r="B24" s="7" t="s">
        <v>31</v>
      </c>
      <c r="C24" s="11" t="s">
        <v>29</v>
      </c>
      <c r="D24" s="9" t="s">
        <v>15</v>
      </c>
      <c r="E24" s="8">
        <v>19</v>
      </c>
      <c r="F24" s="12">
        <v>244.77</v>
      </c>
      <c r="G24" s="12">
        <v>103.4</v>
      </c>
      <c r="H24" s="3"/>
      <c r="I24" s="3"/>
      <c r="J24" s="28">
        <f t="shared" si="0"/>
        <v>0</v>
      </c>
      <c r="K24" s="21"/>
    </row>
    <row r="25" ht="20" customHeight="1" spans="1:11">
      <c r="A25" s="6">
        <v>22</v>
      </c>
      <c r="B25" s="7" t="s">
        <v>31</v>
      </c>
      <c r="C25" s="11" t="s">
        <v>30</v>
      </c>
      <c r="D25" s="9" t="s">
        <v>15</v>
      </c>
      <c r="E25" s="8">
        <v>4</v>
      </c>
      <c r="F25" s="12">
        <v>251.88</v>
      </c>
      <c r="G25" s="12">
        <v>103.94</v>
      </c>
      <c r="H25" s="3"/>
      <c r="I25" s="3"/>
      <c r="J25" s="28">
        <f t="shared" si="0"/>
        <v>0</v>
      </c>
      <c r="K25" s="21"/>
    </row>
    <row r="26" ht="20" customHeight="1" spans="1:11">
      <c r="A26" s="6">
        <v>23</v>
      </c>
      <c r="B26" s="7" t="s">
        <v>32</v>
      </c>
      <c r="C26" s="11" t="s">
        <v>33</v>
      </c>
      <c r="D26" s="9" t="s">
        <v>15</v>
      </c>
      <c r="E26" s="13">
        <v>1</v>
      </c>
      <c r="F26" s="12">
        <v>178.77</v>
      </c>
      <c r="G26" s="12">
        <v>104.03</v>
      </c>
      <c r="H26" s="3"/>
      <c r="I26" s="3"/>
      <c r="J26" s="28">
        <f t="shared" si="0"/>
        <v>0</v>
      </c>
      <c r="K26" s="21"/>
    </row>
    <row r="27" ht="20" customHeight="1" spans="1:11">
      <c r="A27" s="6">
        <v>24</v>
      </c>
      <c r="B27" s="7" t="s">
        <v>32</v>
      </c>
      <c r="C27" s="11" t="s">
        <v>34</v>
      </c>
      <c r="D27" s="9" t="s">
        <v>15</v>
      </c>
      <c r="E27" s="13">
        <v>4</v>
      </c>
      <c r="F27" s="12">
        <v>192.63</v>
      </c>
      <c r="G27" s="12">
        <v>105.66</v>
      </c>
      <c r="H27" s="3"/>
      <c r="I27" s="3"/>
      <c r="J27" s="28">
        <f t="shared" si="0"/>
        <v>0</v>
      </c>
      <c r="K27" s="21"/>
    </row>
    <row r="28" ht="20" customHeight="1" spans="1:11">
      <c r="A28" s="6">
        <v>25</v>
      </c>
      <c r="B28" s="7" t="s">
        <v>32</v>
      </c>
      <c r="C28" s="11" t="s">
        <v>35</v>
      </c>
      <c r="D28" s="9" t="s">
        <v>15</v>
      </c>
      <c r="E28" s="13">
        <v>6</v>
      </c>
      <c r="F28" s="12">
        <v>202.55</v>
      </c>
      <c r="G28" s="12">
        <v>112.47</v>
      </c>
      <c r="H28" s="3"/>
      <c r="I28" s="3"/>
      <c r="J28" s="28">
        <f t="shared" si="0"/>
        <v>0</v>
      </c>
      <c r="K28" s="21"/>
    </row>
    <row r="29" ht="20" customHeight="1" spans="1:11">
      <c r="A29" s="6">
        <v>26</v>
      </c>
      <c r="B29" s="7" t="s">
        <v>32</v>
      </c>
      <c r="C29" s="11" t="s">
        <v>36</v>
      </c>
      <c r="D29" s="9" t="s">
        <v>15</v>
      </c>
      <c r="E29" s="13">
        <v>9</v>
      </c>
      <c r="F29" s="12">
        <v>216.07</v>
      </c>
      <c r="G29" s="12">
        <v>113.39</v>
      </c>
      <c r="H29" s="3"/>
      <c r="I29" s="3"/>
      <c r="J29" s="28">
        <f t="shared" si="0"/>
        <v>0</v>
      </c>
      <c r="K29" s="21"/>
    </row>
    <row r="30" ht="20" customHeight="1" spans="1:11">
      <c r="A30" s="6">
        <v>27</v>
      </c>
      <c r="B30" s="7" t="s">
        <v>32</v>
      </c>
      <c r="C30" s="11" t="s">
        <v>37</v>
      </c>
      <c r="D30" s="9" t="s">
        <v>15</v>
      </c>
      <c r="E30" s="13">
        <v>8</v>
      </c>
      <c r="F30" s="12">
        <v>233.1</v>
      </c>
      <c r="G30" s="12">
        <v>114.31</v>
      </c>
      <c r="H30" s="3"/>
      <c r="I30" s="3"/>
      <c r="J30" s="28">
        <f t="shared" si="0"/>
        <v>0</v>
      </c>
      <c r="K30" s="21"/>
    </row>
    <row r="31" ht="20" customHeight="1" spans="1:11">
      <c r="A31" s="6">
        <v>28</v>
      </c>
      <c r="B31" s="7" t="s">
        <v>32</v>
      </c>
      <c r="C31" s="11" t="s">
        <v>38</v>
      </c>
      <c r="D31" s="9" t="s">
        <v>15</v>
      </c>
      <c r="E31" s="13">
        <v>16</v>
      </c>
      <c r="F31" s="12">
        <v>259.04</v>
      </c>
      <c r="G31" s="12">
        <v>115.34</v>
      </c>
      <c r="H31" s="3"/>
      <c r="I31" s="3"/>
      <c r="J31" s="28">
        <f t="shared" si="0"/>
        <v>0</v>
      </c>
      <c r="K31" s="21"/>
    </row>
    <row r="32" ht="20" customHeight="1" spans="1:11">
      <c r="A32" s="6">
        <v>29</v>
      </c>
      <c r="B32" s="7" t="s">
        <v>39</v>
      </c>
      <c r="C32" s="11" t="s">
        <v>40</v>
      </c>
      <c r="D32" s="9" t="s">
        <v>15</v>
      </c>
      <c r="E32" s="13">
        <v>1</v>
      </c>
      <c r="F32" s="12">
        <v>279.82</v>
      </c>
      <c r="G32" s="12">
        <v>115.3</v>
      </c>
      <c r="H32" s="3"/>
      <c r="I32" s="3"/>
      <c r="J32" s="28">
        <f t="shared" si="0"/>
        <v>0</v>
      </c>
      <c r="K32" s="21"/>
    </row>
    <row r="33" ht="20" customHeight="1" spans="1:11">
      <c r="A33" s="6">
        <v>30</v>
      </c>
      <c r="B33" s="7" t="s">
        <v>39</v>
      </c>
      <c r="C33" s="11" t="s">
        <v>34</v>
      </c>
      <c r="D33" s="9" t="s">
        <v>15</v>
      </c>
      <c r="E33" s="13">
        <v>4</v>
      </c>
      <c r="F33" s="12">
        <v>285.75</v>
      </c>
      <c r="G33" s="12">
        <v>115.81</v>
      </c>
      <c r="H33" s="3"/>
      <c r="I33" s="3"/>
      <c r="J33" s="28">
        <f t="shared" si="0"/>
        <v>0</v>
      </c>
      <c r="K33" s="21"/>
    </row>
    <row r="34" ht="20" customHeight="1" spans="1:11">
      <c r="A34" s="6">
        <v>31</v>
      </c>
      <c r="B34" s="7" t="s">
        <v>39</v>
      </c>
      <c r="C34" s="11" t="s">
        <v>35</v>
      </c>
      <c r="D34" s="9" t="s">
        <v>15</v>
      </c>
      <c r="E34" s="13">
        <v>3</v>
      </c>
      <c r="F34" s="12">
        <v>295.33</v>
      </c>
      <c r="G34" s="12">
        <v>116.32</v>
      </c>
      <c r="H34" s="3"/>
      <c r="I34" s="3"/>
      <c r="J34" s="28">
        <f t="shared" si="0"/>
        <v>0</v>
      </c>
      <c r="K34" s="21"/>
    </row>
    <row r="35" ht="20" customHeight="1" spans="1:11">
      <c r="A35" s="6">
        <v>32</v>
      </c>
      <c r="B35" s="7" t="s">
        <v>39</v>
      </c>
      <c r="C35" s="11" t="s">
        <v>36</v>
      </c>
      <c r="D35" s="9" t="s">
        <v>15</v>
      </c>
      <c r="E35" s="13">
        <v>7</v>
      </c>
      <c r="F35" s="12">
        <v>308.9</v>
      </c>
      <c r="G35" s="12">
        <v>117.24</v>
      </c>
      <c r="H35" s="3"/>
      <c r="I35" s="3"/>
      <c r="J35" s="28">
        <f t="shared" si="0"/>
        <v>0</v>
      </c>
      <c r="K35" s="21"/>
    </row>
    <row r="36" ht="20" customHeight="1" spans="1:11">
      <c r="A36" s="6">
        <v>33</v>
      </c>
      <c r="B36" s="7" t="s">
        <v>39</v>
      </c>
      <c r="C36" s="11" t="s">
        <v>37</v>
      </c>
      <c r="D36" s="9" t="s">
        <v>15</v>
      </c>
      <c r="E36" s="13">
        <v>7</v>
      </c>
      <c r="F36" s="12">
        <v>328.33</v>
      </c>
      <c r="G36" s="12">
        <v>125.1</v>
      </c>
      <c r="H36" s="3"/>
      <c r="I36" s="3"/>
      <c r="J36" s="28">
        <f t="shared" si="0"/>
        <v>0</v>
      </c>
      <c r="K36" s="21"/>
    </row>
    <row r="37" ht="20" customHeight="1" spans="1:11">
      <c r="A37" s="6">
        <v>34</v>
      </c>
      <c r="B37" s="7" t="s">
        <v>39</v>
      </c>
      <c r="C37" s="11" t="s">
        <v>38</v>
      </c>
      <c r="D37" s="9" t="s">
        <v>15</v>
      </c>
      <c r="E37" s="13">
        <v>8</v>
      </c>
      <c r="F37" s="12">
        <v>377</v>
      </c>
      <c r="G37" s="12">
        <v>126.12</v>
      </c>
      <c r="H37" s="3"/>
      <c r="I37" s="3"/>
      <c r="J37" s="28">
        <f t="shared" si="0"/>
        <v>0</v>
      </c>
      <c r="K37" s="21"/>
    </row>
    <row r="38" ht="20" customHeight="1" spans="1:11">
      <c r="A38" s="6">
        <v>35</v>
      </c>
      <c r="B38" s="7" t="s">
        <v>41</v>
      </c>
      <c r="C38" s="11" t="s">
        <v>42</v>
      </c>
      <c r="D38" s="9" t="s">
        <v>15</v>
      </c>
      <c r="E38" s="13">
        <v>1</v>
      </c>
      <c r="F38" s="12">
        <v>624.9</v>
      </c>
      <c r="G38" s="12">
        <v>162.04</v>
      </c>
      <c r="H38" s="3"/>
      <c r="I38" s="3"/>
      <c r="J38" s="28">
        <f t="shared" si="0"/>
        <v>0</v>
      </c>
      <c r="K38" s="21"/>
    </row>
    <row r="39" ht="20" customHeight="1" spans="1:11">
      <c r="A39" s="14" t="s">
        <v>43</v>
      </c>
      <c r="B39" s="15"/>
      <c r="C39" s="15"/>
      <c r="D39" s="15"/>
      <c r="E39" s="15"/>
      <c r="F39" s="16"/>
      <c r="G39" s="17"/>
      <c r="H39" s="3"/>
      <c r="I39" s="3"/>
      <c r="J39" s="28">
        <f>SUM(J4:J38)</f>
        <v>0</v>
      </c>
      <c r="K39" s="21"/>
    </row>
    <row r="40" ht="27" customHeight="1" spans="1:11">
      <c r="A40" s="18" t="s">
        <v>44</v>
      </c>
      <c r="B40" s="19"/>
      <c r="C40" s="19"/>
      <c r="D40" s="19"/>
      <c r="E40" s="19"/>
      <c r="F40" s="20"/>
      <c r="G40" s="20"/>
      <c r="H40" s="21"/>
      <c r="I40" s="21"/>
      <c r="J40" s="21">
        <f>J39*0.13</f>
        <v>0</v>
      </c>
      <c r="K40" s="21"/>
    </row>
    <row r="41" ht="27" customHeight="1" spans="1:11">
      <c r="A41" s="22" t="s">
        <v>45</v>
      </c>
      <c r="B41" s="19"/>
      <c r="C41" s="19"/>
      <c r="D41" s="19"/>
      <c r="E41" s="19"/>
      <c r="F41" s="20"/>
      <c r="G41" s="20"/>
      <c r="H41" s="21"/>
      <c r="I41" s="21"/>
      <c r="J41" s="21">
        <f>SUM(J39:J40)</f>
        <v>0</v>
      </c>
      <c r="K41" s="21"/>
    </row>
    <row r="42" ht="66" customHeight="1" spans="1:11">
      <c r="A42" s="23" t="s">
        <v>46</v>
      </c>
      <c r="B42" s="24"/>
      <c r="C42" s="24"/>
      <c r="D42" s="24"/>
      <c r="E42" s="24"/>
      <c r="F42" s="24"/>
      <c r="G42" s="24"/>
      <c r="H42" s="24"/>
      <c r="I42" s="24"/>
      <c r="J42" s="24"/>
      <c r="K42" s="29"/>
    </row>
    <row r="43" ht="51" customHeight="1" spans="1:11">
      <c r="A43" s="25" t="s">
        <v>47</v>
      </c>
      <c r="B43" s="25"/>
      <c r="C43" s="25"/>
      <c r="D43" s="25"/>
      <c r="E43" s="26" t="s">
        <v>48</v>
      </c>
      <c r="F43" s="26"/>
      <c r="G43" s="26"/>
      <c r="H43" s="26" t="s">
        <v>49</v>
      </c>
      <c r="I43" s="26"/>
      <c r="J43" s="26"/>
      <c r="K43" s="26"/>
    </row>
  </sheetData>
  <mergeCells count="17">
    <mergeCell ref="A1:K1"/>
    <mergeCell ref="F2:G2"/>
    <mergeCell ref="H2:I2"/>
    <mergeCell ref="A39:F39"/>
    <mergeCell ref="A40:F40"/>
    <mergeCell ref="A41:F41"/>
    <mergeCell ref="A42:K42"/>
    <mergeCell ref="A43:D43"/>
    <mergeCell ref="E43:F43"/>
    <mergeCell ref="H43:K43"/>
    <mergeCell ref="A2:A3"/>
    <mergeCell ref="B2:B3"/>
    <mergeCell ref="C2:C3"/>
    <mergeCell ref="D2:D3"/>
    <mergeCell ref="E2:E3"/>
    <mergeCell ref="J2:J3"/>
    <mergeCell ref="K2:K3"/>
  </mergeCells>
  <pageMargins left="0.275" right="0.275" top="0.354166666666667" bottom="0.432638888888889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Lycopersicon</cp:lastModifiedBy>
  <dcterms:created xsi:type="dcterms:W3CDTF">2023-05-17T04:00:00Z</dcterms:created>
  <dcterms:modified xsi:type="dcterms:W3CDTF">2023-07-12T01:52:21Z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F46DF194069A48378A87146C9E464692_12</vt:lpwstr>
  </property>
  <property fmtid="{D5CDD505-2E9C-101B-9397-08002B2CF9AE}" pid="3" name="KSOProductBuildVer">
    <vt:lpwstr>2052-11.1.0.14309</vt:lpwstr>
  </property>
</Properties>
</file>