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<sst xmlns="http://schemas.openxmlformats.org/spreadsheetml/2006/main" count="143" uniqueCount="98">
  <si>
    <t>四川省区域应急救援雅安基地项目木质门采购安装清单</t>
  </si>
  <si>
    <t>序号</t>
  </si>
  <si>
    <t>名称</t>
  </si>
  <si>
    <t>规格型号</t>
  </si>
  <si>
    <t>数量（套）</t>
  </si>
  <si>
    <t>数量（平方米）</t>
  </si>
  <si>
    <t>不含税控制单价（元）</t>
  </si>
  <si>
    <t>不含税每平方米
单价（元）</t>
  </si>
  <si>
    <t>不含税金额（元）</t>
  </si>
  <si>
    <t>备注</t>
  </si>
  <si>
    <t>特级防火卷帘FJ（特）5524</t>
  </si>
  <si>
    <t>5500*2400</t>
  </si>
  <si>
    <t xml:space="preserve">综合业务大楼，特级防火卷帘
</t>
  </si>
  <si>
    <t>普通复合成品实木门M1021</t>
  </si>
  <si>
    <t>1000*2100</t>
  </si>
  <si>
    <t>综合业务大楼</t>
  </si>
  <si>
    <t>普通复合成品实木门M1521</t>
  </si>
  <si>
    <t>1500*2100</t>
  </si>
  <si>
    <t>普通复合成品实木门M1821</t>
  </si>
  <si>
    <t>2000*2400</t>
  </si>
  <si>
    <t>普通成品套装木门M0821</t>
  </si>
  <si>
    <t>800*2100</t>
  </si>
  <si>
    <t>培训教学中心，平开（单扇），带木百叶</t>
  </si>
  <si>
    <t>普通成品套装木门M1021</t>
  </si>
  <si>
    <t>普通成品套装木门M1024</t>
  </si>
  <si>
    <t>1000*2400</t>
  </si>
  <si>
    <t>培训教学中心，平开（单扇）</t>
  </si>
  <si>
    <t>普通成品套装木门M1121</t>
  </si>
  <si>
    <t>1100*2100</t>
  </si>
  <si>
    <t>普通成品套装木门M1221</t>
  </si>
  <si>
    <t>1200*2100</t>
  </si>
  <si>
    <t>培训教学中心，平开（双扇）</t>
  </si>
  <si>
    <t>普通成品套装木门M1521</t>
  </si>
  <si>
    <t>普通成品套装木门M1527</t>
  </si>
  <si>
    <t>1500*2700</t>
  </si>
  <si>
    <t>培训教学中心，平开（双扇），带亮子</t>
  </si>
  <si>
    <t>常驻执勤中心，平开（单扇），带木百叶</t>
  </si>
  <si>
    <t>常驻执勤中心，平开（单扇）</t>
  </si>
  <si>
    <t>常驻执勤中心，平开（双扇）</t>
  </si>
  <si>
    <t>普通铝合金玻璃门M0821</t>
  </si>
  <si>
    <t>特勤站，卫生间</t>
  </si>
  <si>
    <t>普通实木复合门M1021</t>
  </si>
  <si>
    <t>特勤站，办公室、卫生间</t>
  </si>
  <si>
    <t>普通实木复合门M1121</t>
  </si>
  <si>
    <t>特勤站，战斗班、家属接待室</t>
  </si>
  <si>
    <t>普通实木复合门M1221</t>
  </si>
  <si>
    <t>特勤站，办公室</t>
  </si>
  <si>
    <t>普通实木复合门M1521</t>
  </si>
  <si>
    <t>特勤站，会议室、娱乐室等</t>
  </si>
  <si>
    <t>普通实木复合门M15621</t>
  </si>
  <si>
    <t>1600*2100</t>
  </si>
  <si>
    <t>特勤站，荣誉室</t>
  </si>
  <si>
    <t>甲级木质防火门FM甲1221</t>
  </si>
  <si>
    <t>特勤站，储藏室</t>
  </si>
  <si>
    <t>甲级木质防火门FM甲1521</t>
  </si>
  <si>
    <t>甲级木质防火门FM甲1621</t>
  </si>
  <si>
    <t>特勤站，档案室</t>
  </si>
  <si>
    <t>乙级木质防火门FM乙1021</t>
  </si>
  <si>
    <t>特勤站，厨房操作间</t>
  </si>
  <si>
    <t>乙级木质防火门FM乙1521</t>
  </si>
  <si>
    <t>乙级木质防火门FM乙1621</t>
  </si>
  <si>
    <t>特勤站，楼梯间</t>
  </si>
  <si>
    <t>丙级木质防火门FM丙0619</t>
  </si>
  <si>
    <t>600*1900</t>
  </si>
  <si>
    <t>特勤站，水电井</t>
  </si>
  <si>
    <t>丙级木质防火门FM丙0919</t>
  </si>
  <si>
    <t>900*1900</t>
  </si>
  <si>
    <t>丙级木质防火门FM丙1019</t>
  </si>
  <si>
    <t>1000*1900</t>
  </si>
  <si>
    <t>物资库，气瓶室</t>
  </si>
  <si>
    <t>物资库，楼梯间</t>
  </si>
  <si>
    <t>乙级木质防火门FM乙1821</t>
  </si>
  <si>
    <t>1800*2100</t>
  </si>
  <si>
    <t>物资库，货梯厅</t>
  </si>
  <si>
    <t>乙级木质防火门FM乙2021</t>
  </si>
  <si>
    <t>2000*2100</t>
  </si>
  <si>
    <t>甲级木质防火门FM甲1219</t>
  </si>
  <si>
    <t>1200*1900</t>
  </si>
  <si>
    <t>物资库，电井</t>
  </si>
  <si>
    <t>门卫室，平开（单扇），带木百叶</t>
  </si>
  <si>
    <t>普通金属栅栏门M0922</t>
  </si>
  <si>
    <t>900*2200</t>
  </si>
  <si>
    <t>犬舍</t>
  </si>
  <si>
    <t>普通木质门M0924</t>
  </si>
  <si>
    <t>900*2400</t>
  </si>
  <si>
    <t>普通木质门M1024</t>
  </si>
  <si>
    <t>丙级木质防火门FM丙1020</t>
  </si>
  <si>
    <t>1000*2000</t>
  </si>
  <si>
    <t>停机库</t>
  </si>
  <si>
    <t>卷帘门JLM12060</t>
  </si>
  <si>
    <t>12000*6000</t>
  </si>
  <si>
    <t>不含税合计（元）</t>
  </si>
  <si>
    <t>税率：</t>
  </si>
  <si>
    <t>%</t>
  </si>
  <si>
    <t>含税合计（元）</t>
  </si>
  <si>
    <t>报价单位名称（加盖公章）：</t>
  </si>
  <si>
    <t>联系人及联系电话：</t>
  </si>
  <si>
    <t>注：报价采用固定综合单价。供应商根据清单及图纸自主综合考虑报价，报价保留小数点后两位。报价包含但不限于主材费用、辅材费用、耗材费用、损耗费用、运送费、二次搬运费、二次深化设计费用、卸车、人工费用、资料费、管理费、竣工验收费、材料及分包工程验收试验检测费用、安全文明施工费、措施项目费、赶工费用、成品保护费、供应商人员薪资和意外伤害保险费、工人食宿费用、供应商合理利润、完工后清洁工作相关费用、不可预见费用等供应商一切直接和间接费用。至工程完工期间出现的人工、材料等费用的上涨，属于供应商承担的风险范畴，价款均不予调整。具体金额以实际结算金额为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</si>
</sst>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top" wrapText="1"/>
    </xf>
    <xf numFmtId="176" fontId="0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49"/>
  <sheetViews>
    <sheetView tabSelected="1" view="pageBreakPreview" zoomScaleNormal="100" topLeftCell="A28" workbookViewId="0">
      <selection activeCell="N35" sqref="N35"/>
    </sheetView>
  </sheetViews>
  <sheetFormatPr defaultColWidth="9" defaultRowHeight="13.5"/>
  <cols>
    <col min="1" max="1" width="5.875" customWidth="1"/>
    <col min="2" max="2" width="25.875" customWidth="1"/>
    <col min="3" max="3" width="12.5" customWidth="1"/>
    <col min="4" max="4" width="11.75" customWidth="1"/>
    <col min="5" max="5" width="14.5" customWidth="1"/>
    <col min="6" max="7" width="8.625" hidden="1" customWidth="1"/>
    <col min="8" max="8" width="13" style="1" customWidth="1"/>
    <col min="9" max="9" width="17.375" customWidth="1"/>
    <col min="10" max="10" width="13.5" customWidth="1"/>
    <col min="11" max="11" width="28.25" customWidth="1"/>
  </cols>
  <sheetData>
    <row r="1" ht="31" customHeight="1" spans="1:11">
      <c r="A1" s="2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</row>
    <row r="2" ht="33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5" t="s">
        <v>6</v>
      </c>
      <c r="I2" s="16" t="s">
        <v>7</v>
      </c>
      <c r="J2" s="16" t="s">
        <v>8</v>
      </c>
      <c r="K2" s="4" t="s">
        <v>9</v>
      </c>
    </row>
    <row r="3" ht="34" customHeight="1" spans="1:11">
      <c r="A3" s="4">
        <v>1</v>
      </c>
      <c r="B3" s="4" t="s">
        <v>10</v>
      </c>
      <c r="C3" s="4" t="s">
        <v>11</v>
      </c>
      <c r="D3" s="4">
        <v>4</v>
      </c>
      <c r="E3" s="4">
        <v>105.6</v>
      </c>
      <c r="F3" s="4"/>
      <c r="G3" s="4"/>
      <c r="H3" s="5">
        <v>208.04</v>
      </c>
      <c r="I3" s="16"/>
      <c r="J3" s="5">
        <f>E3*I3</f>
        <v>0</v>
      </c>
      <c r="K3" s="16" t="s">
        <v>12</v>
      </c>
    </row>
    <row r="4" ht="28" customHeight="1" spans="1:11">
      <c r="A4" s="4">
        <v>2</v>
      </c>
      <c r="B4" s="4" t="s">
        <v>13</v>
      </c>
      <c r="C4" s="4" t="s">
        <v>14</v>
      </c>
      <c r="D4" s="4">
        <v>10</v>
      </c>
      <c r="E4" s="4">
        <f>F4*G4*D4</f>
        <v>21</v>
      </c>
      <c r="F4" s="4">
        <v>1</v>
      </c>
      <c r="G4" s="4">
        <v>2.1</v>
      </c>
      <c r="H4" s="6">
        <v>558.82</v>
      </c>
      <c r="I4" s="4"/>
      <c r="J4" s="5">
        <f t="shared" ref="J4:J44" si="0">E4*I4</f>
        <v>0</v>
      </c>
      <c r="K4" s="16" t="s">
        <v>15</v>
      </c>
    </row>
    <row r="5" ht="28" customHeight="1" spans="1:11">
      <c r="A5" s="4">
        <v>3</v>
      </c>
      <c r="B5" s="4" t="s">
        <v>16</v>
      </c>
      <c r="C5" s="4" t="s">
        <v>17</v>
      </c>
      <c r="D5" s="4">
        <v>30</v>
      </c>
      <c r="E5" s="4">
        <f t="shared" ref="E5:E44" si="1">F5*G5*D5</f>
        <v>94.5</v>
      </c>
      <c r="F5" s="4">
        <v>1.5</v>
      </c>
      <c r="G5" s="4">
        <v>2.1</v>
      </c>
      <c r="H5" s="6">
        <v>558.82</v>
      </c>
      <c r="I5" s="4"/>
      <c r="J5" s="5">
        <f t="shared" si="0"/>
        <v>0</v>
      </c>
      <c r="K5" s="16" t="s">
        <v>15</v>
      </c>
    </row>
    <row r="6" ht="28" customHeight="1" spans="1:11">
      <c r="A6" s="4">
        <v>4</v>
      </c>
      <c r="B6" s="4" t="s">
        <v>18</v>
      </c>
      <c r="C6" s="4" t="s">
        <v>19</v>
      </c>
      <c r="D6" s="4">
        <v>1</v>
      </c>
      <c r="E6" s="4">
        <f t="shared" si="1"/>
        <v>4.8</v>
      </c>
      <c r="F6" s="4">
        <v>2</v>
      </c>
      <c r="G6" s="4">
        <v>2.4</v>
      </c>
      <c r="H6" s="6">
        <v>558.82</v>
      </c>
      <c r="I6" s="4"/>
      <c r="J6" s="5">
        <f t="shared" si="0"/>
        <v>0</v>
      </c>
      <c r="K6" s="16" t="s">
        <v>15</v>
      </c>
    </row>
    <row r="7" ht="28" customHeight="1" spans="1:11">
      <c r="A7" s="4">
        <v>5</v>
      </c>
      <c r="B7" s="4" t="s">
        <v>20</v>
      </c>
      <c r="C7" s="4" t="s">
        <v>21</v>
      </c>
      <c r="D7" s="4">
        <v>40</v>
      </c>
      <c r="E7" s="4">
        <f t="shared" si="1"/>
        <v>67.2</v>
      </c>
      <c r="F7" s="4">
        <v>0.8</v>
      </c>
      <c r="G7" s="4">
        <v>2.1</v>
      </c>
      <c r="H7" s="6">
        <v>531.63</v>
      </c>
      <c r="I7" s="4"/>
      <c r="J7" s="5">
        <f t="shared" si="0"/>
        <v>0</v>
      </c>
      <c r="K7" s="16" t="s">
        <v>22</v>
      </c>
    </row>
    <row r="8" ht="28" customHeight="1" spans="1:11">
      <c r="A8" s="4">
        <v>6</v>
      </c>
      <c r="B8" s="4" t="s">
        <v>23</v>
      </c>
      <c r="C8" s="4" t="s">
        <v>14</v>
      </c>
      <c r="D8" s="4">
        <v>6</v>
      </c>
      <c r="E8" s="4">
        <f t="shared" si="1"/>
        <v>12.6</v>
      </c>
      <c r="F8" s="4">
        <v>1</v>
      </c>
      <c r="G8" s="4">
        <v>2.1</v>
      </c>
      <c r="H8" s="6">
        <v>531.63</v>
      </c>
      <c r="I8" s="4"/>
      <c r="J8" s="5">
        <f t="shared" si="0"/>
        <v>0</v>
      </c>
      <c r="K8" s="16" t="s">
        <v>22</v>
      </c>
    </row>
    <row r="9" ht="28" customHeight="1" spans="1:11">
      <c r="A9" s="4">
        <v>7</v>
      </c>
      <c r="B9" s="4" t="s">
        <v>24</v>
      </c>
      <c r="C9" s="4" t="s">
        <v>25</v>
      </c>
      <c r="D9" s="4">
        <v>2</v>
      </c>
      <c r="E9" s="4">
        <f t="shared" si="1"/>
        <v>4.8</v>
      </c>
      <c r="F9" s="4">
        <v>1</v>
      </c>
      <c r="G9" s="4">
        <v>2.4</v>
      </c>
      <c r="H9" s="6">
        <v>531.63</v>
      </c>
      <c r="I9" s="4"/>
      <c r="J9" s="5">
        <f t="shared" si="0"/>
        <v>0</v>
      </c>
      <c r="K9" s="16" t="s">
        <v>26</v>
      </c>
    </row>
    <row r="10" ht="28" customHeight="1" spans="1:11">
      <c r="A10" s="4">
        <v>8</v>
      </c>
      <c r="B10" s="4" t="s">
        <v>27</v>
      </c>
      <c r="C10" s="4" t="s">
        <v>28</v>
      </c>
      <c r="D10" s="4">
        <v>57</v>
      </c>
      <c r="E10" s="4">
        <f t="shared" si="1"/>
        <v>131.67</v>
      </c>
      <c r="F10" s="4">
        <v>1.1</v>
      </c>
      <c r="G10" s="4">
        <v>2.1</v>
      </c>
      <c r="H10" s="6">
        <v>531.63</v>
      </c>
      <c r="I10" s="4"/>
      <c r="J10" s="5">
        <f t="shared" si="0"/>
        <v>0</v>
      </c>
      <c r="K10" s="16" t="s">
        <v>26</v>
      </c>
    </row>
    <row r="11" ht="28" customHeight="1" spans="1:11">
      <c r="A11" s="4">
        <v>9</v>
      </c>
      <c r="B11" s="4" t="s">
        <v>29</v>
      </c>
      <c r="C11" s="4" t="s">
        <v>30</v>
      </c>
      <c r="D11" s="4">
        <v>6</v>
      </c>
      <c r="E11" s="4">
        <f t="shared" si="1"/>
        <v>15.12</v>
      </c>
      <c r="F11" s="4">
        <v>1.2</v>
      </c>
      <c r="G11" s="4">
        <v>2.1</v>
      </c>
      <c r="H11" s="6">
        <v>531.63</v>
      </c>
      <c r="I11" s="4"/>
      <c r="J11" s="5">
        <f t="shared" si="0"/>
        <v>0</v>
      </c>
      <c r="K11" s="16" t="s">
        <v>31</v>
      </c>
    </row>
    <row r="12" ht="28" customHeight="1" spans="1:11">
      <c r="A12" s="4">
        <v>10</v>
      </c>
      <c r="B12" s="4" t="s">
        <v>32</v>
      </c>
      <c r="C12" s="4" t="s">
        <v>17</v>
      </c>
      <c r="D12" s="4">
        <v>14</v>
      </c>
      <c r="E12" s="4">
        <f t="shared" si="1"/>
        <v>44.1</v>
      </c>
      <c r="F12" s="4">
        <v>1.5</v>
      </c>
      <c r="G12" s="4">
        <v>2.1</v>
      </c>
      <c r="H12" s="6">
        <v>531.63</v>
      </c>
      <c r="I12" s="4"/>
      <c r="J12" s="5">
        <f t="shared" si="0"/>
        <v>0</v>
      </c>
      <c r="K12" s="16" t="s">
        <v>31</v>
      </c>
    </row>
    <row r="13" ht="28" customHeight="1" spans="1:11">
      <c r="A13" s="4">
        <v>11</v>
      </c>
      <c r="B13" s="4" t="s">
        <v>33</v>
      </c>
      <c r="C13" s="4" t="s">
        <v>34</v>
      </c>
      <c r="D13" s="4">
        <v>4</v>
      </c>
      <c r="E13" s="4">
        <f t="shared" si="1"/>
        <v>16.2</v>
      </c>
      <c r="F13" s="4">
        <v>1.5</v>
      </c>
      <c r="G13" s="4">
        <v>2.7</v>
      </c>
      <c r="H13" s="6">
        <v>531.63</v>
      </c>
      <c r="I13" s="4"/>
      <c r="J13" s="5">
        <f t="shared" si="0"/>
        <v>0</v>
      </c>
      <c r="K13" s="16" t="s">
        <v>35</v>
      </c>
    </row>
    <row r="14" ht="28" customHeight="1" spans="1:11">
      <c r="A14" s="4">
        <v>12</v>
      </c>
      <c r="B14" s="4" t="s">
        <v>20</v>
      </c>
      <c r="C14" s="4" t="s">
        <v>21</v>
      </c>
      <c r="D14" s="4">
        <v>100</v>
      </c>
      <c r="E14" s="4">
        <f t="shared" si="1"/>
        <v>168</v>
      </c>
      <c r="F14" s="4">
        <v>0.8</v>
      </c>
      <c r="G14" s="4">
        <v>2.1</v>
      </c>
      <c r="H14" s="6">
        <v>531.63</v>
      </c>
      <c r="I14" s="4"/>
      <c r="J14" s="5">
        <f t="shared" si="0"/>
        <v>0</v>
      </c>
      <c r="K14" s="16" t="s">
        <v>36</v>
      </c>
    </row>
    <row r="15" ht="28" customHeight="1" spans="1:11">
      <c r="A15" s="4">
        <v>13</v>
      </c>
      <c r="B15" s="4" t="s">
        <v>23</v>
      </c>
      <c r="C15" s="4" t="s">
        <v>14</v>
      </c>
      <c r="D15" s="4">
        <v>5</v>
      </c>
      <c r="E15" s="4">
        <f t="shared" si="1"/>
        <v>10.5</v>
      </c>
      <c r="F15" s="4">
        <v>1</v>
      </c>
      <c r="G15" s="4">
        <v>2.1</v>
      </c>
      <c r="H15" s="6">
        <v>531.63</v>
      </c>
      <c r="I15" s="4"/>
      <c r="J15" s="5">
        <f t="shared" si="0"/>
        <v>0</v>
      </c>
      <c r="K15" s="16" t="s">
        <v>36</v>
      </c>
    </row>
    <row r="16" ht="28" customHeight="1" spans="1:11">
      <c r="A16" s="4">
        <v>14</v>
      </c>
      <c r="B16" s="4" t="s">
        <v>27</v>
      </c>
      <c r="C16" s="4" t="s">
        <v>28</v>
      </c>
      <c r="D16" s="4">
        <v>130</v>
      </c>
      <c r="E16" s="4">
        <f t="shared" si="1"/>
        <v>300.3</v>
      </c>
      <c r="F16" s="4">
        <v>1.1</v>
      </c>
      <c r="G16" s="4">
        <v>2.1</v>
      </c>
      <c r="H16" s="6">
        <v>531.63</v>
      </c>
      <c r="I16" s="4"/>
      <c r="J16" s="5">
        <f t="shared" si="0"/>
        <v>0</v>
      </c>
      <c r="K16" s="16" t="s">
        <v>37</v>
      </c>
    </row>
    <row r="17" ht="28" customHeight="1" spans="1:11">
      <c r="A17" s="4">
        <v>15</v>
      </c>
      <c r="B17" s="4" t="s">
        <v>32</v>
      </c>
      <c r="C17" s="4" t="s">
        <v>17</v>
      </c>
      <c r="D17" s="4">
        <v>1</v>
      </c>
      <c r="E17" s="4">
        <f t="shared" si="1"/>
        <v>3.15</v>
      </c>
      <c r="F17" s="4">
        <v>1.5</v>
      </c>
      <c r="G17" s="4">
        <v>2.1</v>
      </c>
      <c r="H17" s="6">
        <v>531.63</v>
      </c>
      <c r="I17" s="4"/>
      <c r="J17" s="5">
        <f t="shared" si="0"/>
        <v>0</v>
      </c>
      <c r="K17" s="16" t="s">
        <v>38</v>
      </c>
    </row>
    <row r="18" ht="28" customHeight="1" spans="1:11">
      <c r="A18" s="4">
        <v>16</v>
      </c>
      <c r="B18" s="4" t="s">
        <v>39</v>
      </c>
      <c r="C18" s="4" t="s">
        <v>21</v>
      </c>
      <c r="D18" s="4">
        <v>12</v>
      </c>
      <c r="E18" s="4">
        <f t="shared" si="1"/>
        <v>20.16</v>
      </c>
      <c r="F18" s="4">
        <v>0.8</v>
      </c>
      <c r="G18" s="4">
        <v>2.1</v>
      </c>
      <c r="H18" s="6">
        <v>495.62</v>
      </c>
      <c r="I18" s="4"/>
      <c r="J18" s="5">
        <f t="shared" si="0"/>
        <v>0</v>
      </c>
      <c r="K18" s="16" t="s">
        <v>40</v>
      </c>
    </row>
    <row r="19" ht="28" customHeight="1" spans="1:11">
      <c r="A19" s="4">
        <v>17</v>
      </c>
      <c r="B19" s="4" t="s">
        <v>41</v>
      </c>
      <c r="C19" s="4" t="s">
        <v>14</v>
      </c>
      <c r="D19" s="4">
        <v>10</v>
      </c>
      <c r="E19" s="4">
        <f t="shared" si="1"/>
        <v>21</v>
      </c>
      <c r="F19" s="4">
        <v>1</v>
      </c>
      <c r="G19" s="4">
        <v>2.1</v>
      </c>
      <c r="H19" s="6">
        <v>531.63</v>
      </c>
      <c r="I19" s="4"/>
      <c r="J19" s="5">
        <f t="shared" si="0"/>
        <v>0</v>
      </c>
      <c r="K19" s="16" t="s">
        <v>42</v>
      </c>
    </row>
    <row r="20" ht="28" customHeight="1" spans="1:11">
      <c r="A20" s="4">
        <v>18</v>
      </c>
      <c r="B20" s="4" t="s">
        <v>43</v>
      </c>
      <c r="C20" s="4" t="s">
        <v>28</v>
      </c>
      <c r="D20" s="4">
        <v>12</v>
      </c>
      <c r="E20" s="4">
        <f t="shared" si="1"/>
        <v>27.72</v>
      </c>
      <c r="F20" s="4">
        <v>1.1</v>
      </c>
      <c r="G20" s="4">
        <v>2.1</v>
      </c>
      <c r="H20" s="6">
        <v>531.63</v>
      </c>
      <c r="I20" s="4"/>
      <c r="J20" s="5">
        <f t="shared" si="0"/>
        <v>0</v>
      </c>
      <c r="K20" s="16" t="s">
        <v>44</v>
      </c>
    </row>
    <row r="21" ht="28" customHeight="1" spans="1:11">
      <c r="A21" s="4">
        <v>19</v>
      </c>
      <c r="B21" s="4" t="s">
        <v>45</v>
      </c>
      <c r="C21" s="4" t="s">
        <v>30</v>
      </c>
      <c r="D21" s="4">
        <v>17</v>
      </c>
      <c r="E21" s="4">
        <f t="shared" si="1"/>
        <v>42.84</v>
      </c>
      <c r="F21" s="4">
        <v>1.2</v>
      </c>
      <c r="G21" s="4">
        <v>2.1</v>
      </c>
      <c r="H21" s="6">
        <v>531.63</v>
      </c>
      <c r="I21" s="4"/>
      <c r="J21" s="5">
        <f t="shared" si="0"/>
        <v>0</v>
      </c>
      <c r="K21" s="16" t="s">
        <v>46</v>
      </c>
    </row>
    <row r="22" ht="28" customHeight="1" spans="1:11">
      <c r="A22" s="4">
        <v>20</v>
      </c>
      <c r="B22" s="4" t="s">
        <v>47</v>
      </c>
      <c r="C22" s="4" t="s">
        <v>17</v>
      </c>
      <c r="D22" s="4">
        <v>12</v>
      </c>
      <c r="E22" s="4">
        <f t="shared" si="1"/>
        <v>37.8</v>
      </c>
      <c r="F22" s="4">
        <v>1.5</v>
      </c>
      <c r="G22" s="4">
        <v>2.1</v>
      </c>
      <c r="H22" s="6">
        <v>531.63</v>
      </c>
      <c r="I22" s="4"/>
      <c r="J22" s="5">
        <f t="shared" si="0"/>
        <v>0</v>
      </c>
      <c r="K22" s="16" t="s">
        <v>48</v>
      </c>
    </row>
    <row r="23" ht="28" customHeight="1" spans="1:11">
      <c r="A23" s="4">
        <v>21</v>
      </c>
      <c r="B23" s="4" t="s">
        <v>49</v>
      </c>
      <c r="C23" s="4" t="s">
        <v>50</v>
      </c>
      <c r="D23" s="4">
        <v>2</v>
      </c>
      <c r="E23" s="4">
        <f t="shared" si="1"/>
        <v>6.72</v>
      </c>
      <c r="F23" s="4">
        <v>1.6</v>
      </c>
      <c r="G23" s="4">
        <v>2.1</v>
      </c>
      <c r="H23" s="6">
        <v>531.63</v>
      </c>
      <c r="I23" s="4"/>
      <c r="J23" s="5">
        <f t="shared" si="0"/>
        <v>0</v>
      </c>
      <c r="K23" s="16" t="s">
        <v>51</v>
      </c>
    </row>
    <row r="24" ht="28" customHeight="1" spans="1:11">
      <c r="A24" s="4">
        <v>22</v>
      </c>
      <c r="B24" s="4" t="s">
        <v>52</v>
      </c>
      <c r="C24" s="4" t="s">
        <v>30</v>
      </c>
      <c r="D24" s="4">
        <v>4</v>
      </c>
      <c r="E24" s="4">
        <f t="shared" si="1"/>
        <v>10.08</v>
      </c>
      <c r="F24" s="4">
        <v>1.2</v>
      </c>
      <c r="G24" s="4">
        <v>2.1</v>
      </c>
      <c r="H24" s="6">
        <v>432.07</v>
      </c>
      <c r="I24" s="4"/>
      <c r="J24" s="5">
        <f t="shared" si="0"/>
        <v>0</v>
      </c>
      <c r="K24" s="16" t="s">
        <v>53</v>
      </c>
    </row>
    <row r="25" ht="28" customHeight="1" spans="1:11">
      <c r="A25" s="4">
        <v>23</v>
      </c>
      <c r="B25" s="4" t="s">
        <v>54</v>
      </c>
      <c r="C25" s="4" t="s">
        <v>17</v>
      </c>
      <c r="D25" s="4">
        <v>2</v>
      </c>
      <c r="E25" s="4">
        <f t="shared" si="1"/>
        <v>6.3</v>
      </c>
      <c r="F25" s="4">
        <v>1.5</v>
      </c>
      <c r="G25" s="4">
        <v>2.1</v>
      </c>
      <c r="H25" s="6">
        <v>432.07</v>
      </c>
      <c r="I25" s="4"/>
      <c r="J25" s="5">
        <f t="shared" si="0"/>
        <v>0</v>
      </c>
      <c r="K25" s="16" t="s">
        <v>53</v>
      </c>
    </row>
    <row r="26" ht="28" customHeight="1" spans="1:11">
      <c r="A26" s="4">
        <v>24</v>
      </c>
      <c r="B26" s="4" t="s">
        <v>55</v>
      </c>
      <c r="C26" s="4" t="s">
        <v>50</v>
      </c>
      <c r="D26" s="4">
        <v>1</v>
      </c>
      <c r="E26" s="4">
        <f t="shared" si="1"/>
        <v>3.36</v>
      </c>
      <c r="F26" s="4">
        <v>1.6</v>
      </c>
      <c r="G26" s="4">
        <v>2.1</v>
      </c>
      <c r="H26" s="6">
        <v>432.07</v>
      </c>
      <c r="I26" s="4"/>
      <c r="J26" s="5">
        <f t="shared" si="0"/>
        <v>0</v>
      </c>
      <c r="K26" s="16" t="s">
        <v>56</v>
      </c>
    </row>
    <row r="27" ht="28" customHeight="1" spans="1:11">
      <c r="A27" s="4">
        <v>25</v>
      </c>
      <c r="B27" s="4" t="s">
        <v>57</v>
      </c>
      <c r="C27" s="4" t="s">
        <v>14</v>
      </c>
      <c r="D27" s="4">
        <v>2</v>
      </c>
      <c r="E27" s="4">
        <f t="shared" si="1"/>
        <v>4.2</v>
      </c>
      <c r="F27" s="4">
        <v>1</v>
      </c>
      <c r="G27" s="4">
        <v>2.1</v>
      </c>
      <c r="H27" s="6">
        <v>432.07</v>
      </c>
      <c r="I27" s="4"/>
      <c r="J27" s="5">
        <f t="shared" si="0"/>
        <v>0</v>
      </c>
      <c r="K27" s="16" t="s">
        <v>58</v>
      </c>
    </row>
    <row r="28" ht="28" customHeight="1" spans="1:11">
      <c r="A28" s="4">
        <v>26</v>
      </c>
      <c r="B28" s="4" t="s">
        <v>59</v>
      </c>
      <c r="C28" s="4" t="s">
        <v>17</v>
      </c>
      <c r="D28" s="4">
        <v>1</v>
      </c>
      <c r="E28" s="4">
        <f t="shared" si="1"/>
        <v>3.15</v>
      </c>
      <c r="F28" s="4">
        <v>1.5</v>
      </c>
      <c r="G28" s="4">
        <v>2.1</v>
      </c>
      <c r="H28" s="6">
        <v>432.07</v>
      </c>
      <c r="I28" s="4"/>
      <c r="J28" s="5">
        <f t="shared" si="0"/>
        <v>0</v>
      </c>
      <c r="K28" s="16" t="s">
        <v>58</v>
      </c>
    </row>
    <row r="29" ht="28" customHeight="1" spans="1:11">
      <c r="A29" s="4">
        <v>27</v>
      </c>
      <c r="B29" s="4" t="s">
        <v>60</v>
      </c>
      <c r="C29" s="4" t="s">
        <v>50</v>
      </c>
      <c r="D29" s="4">
        <v>12</v>
      </c>
      <c r="E29" s="4">
        <f t="shared" si="1"/>
        <v>40.32</v>
      </c>
      <c r="F29" s="4">
        <v>1.6</v>
      </c>
      <c r="G29" s="4">
        <v>2.1</v>
      </c>
      <c r="H29" s="6">
        <v>432.07</v>
      </c>
      <c r="I29" s="4"/>
      <c r="J29" s="5">
        <f t="shared" si="0"/>
        <v>0</v>
      </c>
      <c r="K29" s="16" t="s">
        <v>61</v>
      </c>
    </row>
    <row r="30" ht="28" customHeight="1" spans="1:11">
      <c r="A30" s="4">
        <v>28</v>
      </c>
      <c r="B30" s="4" t="s">
        <v>62</v>
      </c>
      <c r="C30" s="4" t="s">
        <v>63</v>
      </c>
      <c r="D30" s="4">
        <v>2</v>
      </c>
      <c r="E30" s="4">
        <f t="shared" si="1"/>
        <v>2.28</v>
      </c>
      <c r="F30" s="4">
        <v>0.6</v>
      </c>
      <c r="G30" s="4">
        <v>1.9</v>
      </c>
      <c r="H30" s="6">
        <v>386.79</v>
      </c>
      <c r="I30" s="4"/>
      <c r="J30" s="5">
        <f t="shared" si="0"/>
        <v>0</v>
      </c>
      <c r="K30" s="16" t="s">
        <v>64</v>
      </c>
    </row>
    <row r="31" ht="28" customHeight="1" spans="1:11">
      <c r="A31" s="4">
        <v>29</v>
      </c>
      <c r="B31" s="4" t="s">
        <v>65</v>
      </c>
      <c r="C31" s="4" t="s">
        <v>66</v>
      </c>
      <c r="D31" s="4">
        <v>1</v>
      </c>
      <c r="E31" s="4">
        <f t="shared" si="1"/>
        <v>1.71</v>
      </c>
      <c r="F31" s="4">
        <v>0.9</v>
      </c>
      <c r="G31" s="4">
        <v>1.9</v>
      </c>
      <c r="H31" s="6">
        <v>386.79</v>
      </c>
      <c r="I31" s="4"/>
      <c r="J31" s="5">
        <f t="shared" si="0"/>
        <v>0</v>
      </c>
      <c r="K31" s="16" t="s">
        <v>64</v>
      </c>
    </row>
    <row r="32" ht="28" customHeight="1" spans="1:11">
      <c r="A32" s="4">
        <v>30</v>
      </c>
      <c r="B32" s="4" t="s">
        <v>67</v>
      </c>
      <c r="C32" s="4" t="s">
        <v>68</v>
      </c>
      <c r="D32" s="4">
        <v>18</v>
      </c>
      <c r="E32" s="4">
        <f t="shared" si="1"/>
        <v>34.2</v>
      </c>
      <c r="F32" s="4">
        <v>1</v>
      </c>
      <c r="G32" s="4">
        <v>1.9</v>
      </c>
      <c r="H32" s="6">
        <v>386.79</v>
      </c>
      <c r="I32" s="4"/>
      <c r="J32" s="5">
        <f t="shared" si="0"/>
        <v>0</v>
      </c>
      <c r="K32" s="16" t="s">
        <v>64</v>
      </c>
    </row>
    <row r="33" ht="28" customHeight="1" spans="1:11">
      <c r="A33" s="4">
        <v>31</v>
      </c>
      <c r="B33" s="4" t="s">
        <v>54</v>
      </c>
      <c r="C33" s="4" t="s">
        <v>17</v>
      </c>
      <c r="D33" s="4">
        <v>2</v>
      </c>
      <c r="E33" s="4">
        <f t="shared" si="1"/>
        <v>6.3</v>
      </c>
      <c r="F33" s="4">
        <v>1.5</v>
      </c>
      <c r="G33" s="4">
        <v>2.1</v>
      </c>
      <c r="H33" s="6">
        <v>432.07</v>
      </c>
      <c r="I33" s="4"/>
      <c r="J33" s="5">
        <f t="shared" si="0"/>
        <v>0</v>
      </c>
      <c r="K33" s="16" t="s">
        <v>69</v>
      </c>
    </row>
    <row r="34" ht="28" customHeight="1" spans="1:11">
      <c r="A34" s="4">
        <v>32</v>
      </c>
      <c r="B34" s="4" t="s">
        <v>59</v>
      </c>
      <c r="C34" s="4" t="s">
        <v>17</v>
      </c>
      <c r="D34" s="4">
        <v>3</v>
      </c>
      <c r="E34" s="4">
        <f t="shared" si="1"/>
        <v>9.45</v>
      </c>
      <c r="F34" s="4">
        <v>1.5</v>
      </c>
      <c r="G34" s="4">
        <v>2.1</v>
      </c>
      <c r="H34" s="6">
        <v>432.07</v>
      </c>
      <c r="I34" s="4"/>
      <c r="J34" s="5">
        <f t="shared" si="0"/>
        <v>0</v>
      </c>
      <c r="K34" s="16" t="s">
        <v>70</v>
      </c>
    </row>
    <row r="35" ht="28" customHeight="1" spans="1:11">
      <c r="A35" s="4">
        <v>33</v>
      </c>
      <c r="B35" s="4" t="s">
        <v>60</v>
      </c>
      <c r="C35" s="4" t="s">
        <v>50</v>
      </c>
      <c r="D35" s="4">
        <v>6</v>
      </c>
      <c r="E35" s="4">
        <f t="shared" si="1"/>
        <v>20.16</v>
      </c>
      <c r="F35" s="4">
        <v>1.6</v>
      </c>
      <c r="G35" s="4">
        <v>2.1</v>
      </c>
      <c r="H35" s="6">
        <v>432.07</v>
      </c>
      <c r="I35" s="4"/>
      <c r="J35" s="5">
        <f t="shared" si="0"/>
        <v>0</v>
      </c>
      <c r="K35" s="16" t="s">
        <v>70</v>
      </c>
    </row>
    <row r="36" ht="28" customHeight="1" spans="1:11">
      <c r="A36" s="4">
        <v>34</v>
      </c>
      <c r="B36" s="4" t="s">
        <v>71</v>
      </c>
      <c r="C36" s="4" t="s">
        <v>72</v>
      </c>
      <c r="D36" s="4">
        <v>1</v>
      </c>
      <c r="E36" s="4">
        <f t="shared" si="1"/>
        <v>3.78</v>
      </c>
      <c r="F36" s="4">
        <v>1.8</v>
      </c>
      <c r="G36" s="4">
        <v>2.1</v>
      </c>
      <c r="H36" s="6">
        <v>432.07</v>
      </c>
      <c r="I36" s="4"/>
      <c r="J36" s="5">
        <f t="shared" si="0"/>
        <v>0</v>
      </c>
      <c r="K36" s="16" t="s">
        <v>73</v>
      </c>
    </row>
    <row r="37" ht="28" customHeight="1" spans="1:11">
      <c r="A37" s="4">
        <v>35</v>
      </c>
      <c r="B37" s="4" t="s">
        <v>74</v>
      </c>
      <c r="C37" s="4" t="s">
        <v>75</v>
      </c>
      <c r="D37" s="4">
        <v>2</v>
      </c>
      <c r="E37" s="4">
        <f t="shared" si="1"/>
        <v>8.4</v>
      </c>
      <c r="F37" s="4">
        <v>2</v>
      </c>
      <c r="G37" s="4">
        <v>2.1</v>
      </c>
      <c r="H37" s="6">
        <v>432.07</v>
      </c>
      <c r="I37" s="4"/>
      <c r="J37" s="5">
        <f t="shared" si="0"/>
        <v>0</v>
      </c>
      <c r="K37" s="16" t="s">
        <v>73</v>
      </c>
    </row>
    <row r="38" ht="28" customHeight="1" spans="1:11">
      <c r="A38" s="4">
        <v>36</v>
      </c>
      <c r="B38" s="4" t="s">
        <v>76</v>
      </c>
      <c r="C38" s="4" t="s">
        <v>77</v>
      </c>
      <c r="D38" s="4">
        <v>3</v>
      </c>
      <c r="E38" s="4">
        <f t="shared" si="1"/>
        <v>6.84</v>
      </c>
      <c r="F38" s="4">
        <v>1.2</v>
      </c>
      <c r="G38" s="4">
        <v>1.9</v>
      </c>
      <c r="H38" s="6">
        <v>432.07</v>
      </c>
      <c r="I38" s="4"/>
      <c r="J38" s="5">
        <f t="shared" si="0"/>
        <v>0</v>
      </c>
      <c r="K38" s="16" t="s">
        <v>78</v>
      </c>
    </row>
    <row r="39" ht="28" customHeight="1" spans="1:11">
      <c r="A39" s="4">
        <v>37</v>
      </c>
      <c r="B39" s="4" t="s">
        <v>20</v>
      </c>
      <c r="C39" s="4" t="s">
        <v>21</v>
      </c>
      <c r="D39" s="4">
        <v>2</v>
      </c>
      <c r="E39" s="4">
        <f t="shared" si="1"/>
        <v>3.36</v>
      </c>
      <c r="F39" s="4">
        <v>0.8</v>
      </c>
      <c r="G39" s="4">
        <v>2.1</v>
      </c>
      <c r="H39" s="6">
        <v>531.63</v>
      </c>
      <c r="I39" s="4"/>
      <c r="J39" s="5">
        <f t="shared" si="0"/>
        <v>0</v>
      </c>
      <c r="K39" s="16" t="s">
        <v>79</v>
      </c>
    </row>
    <row r="40" ht="28" customHeight="1" spans="1:11">
      <c r="A40" s="4">
        <v>38</v>
      </c>
      <c r="B40" s="4" t="s">
        <v>80</v>
      </c>
      <c r="C40" s="4" t="s">
        <v>81</v>
      </c>
      <c r="D40" s="4">
        <v>10</v>
      </c>
      <c r="E40" s="4">
        <f t="shared" si="1"/>
        <v>19.8</v>
      </c>
      <c r="F40" s="4">
        <v>0.9</v>
      </c>
      <c r="G40" s="4">
        <v>2.2</v>
      </c>
      <c r="H40" s="6">
        <v>360</v>
      </c>
      <c r="I40" s="4"/>
      <c r="J40" s="5">
        <f t="shared" si="0"/>
        <v>0</v>
      </c>
      <c r="K40" s="16" t="s">
        <v>82</v>
      </c>
    </row>
    <row r="41" ht="28" customHeight="1" spans="1:11">
      <c r="A41" s="4">
        <v>39</v>
      </c>
      <c r="B41" s="4" t="s">
        <v>83</v>
      </c>
      <c r="C41" s="4" t="s">
        <v>84</v>
      </c>
      <c r="D41" s="4">
        <v>10</v>
      </c>
      <c r="E41" s="4">
        <f t="shared" si="1"/>
        <v>21.6</v>
      </c>
      <c r="F41" s="4">
        <v>0.9</v>
      </c>
      <c r="G41" s="4">
        <v>2.4</v>
      </c>
      <c r="H41" s="6">
        <v>531.63</v>
      </c>
      <c r="I41" s="4"/>
      <c r="J41" s="5">
        <f t="shared" si="0"/>
        <v>0</v>
      </c>
      <c r="K41" s="16" t="s">
        <v>82</v>
      </c>
    </row>
    <row r="42" ht="28" customHeight="1" spans="1:11">
      <c r="A42" s="4">
        <v>40</v>
      </c>
      <c r="B42" s="4" t="s">
        <v>85</v>
      </c>
      <c r="C42" s="4" t="s">
        <v>25</v>
      </c>
      <c r="D42" s="4">
        <v>10</v>
      </c>
      <c r="E42" s="4">
        <f t="shared" si="1"/>
        <v>24</v>
      </c>
      <c r="F42" s="4">
        <v>1</v>
      </c>
      <c r="G42" s="4">
        <v>2.4</v>
      </c>
      <c r="H42" s="6">
        <v>531.63</v>
      </c>
      <c r="I42" s="4"/>
      <c r="J42" s="5">
        <f t="shared" si="0"/>
        <v>0</v>
      </c>
      <c r="K42" s="16" t="s">
        <v>82</v>
      </c>
    </row>
    <row r="43" ht="28" customHeight="1" spans="1:11">
      <c r="A43" s="4">
        <v>41</v>
      </c>
      <c r="B43" s="4" t="s">
        <v>86</v>
      </c>
      <c r="C43" s="4" t="s">
        <v>87</v>
      </c>
      <c r="D43" s="4">
        <v>2</v>
      </c>
      <c r="E43" s="4">
        <f t="shared" si="1"/>
        <v>4</v>
      </c>
      <c r="F43" s="4">
        <v>1</v>
      </c>
      <c r="G43" s="4">
        <v>2</v>
      </c>
      <c r="H43" s="6">
        <v>386.79</v>
      </c>
      <c r="I43" s="4"/>
      <c r="J43" s="5">
        <f t="shared" si="0"/>
        <v>0</v>
      </c>
      <c r="K43" s="16" t="s">
        <v>88</v>
      </c>
    </row>
    <row r="44" ht="28" customHeight="1" spans="1:11">
      <c r="A44" s="4">
        <v>42</v>
      </c>
      <c r="B44" s="4" t="s">
        <v>89</v>
      </c>
      <c r="C44" s="4" t="s">
        <v>90</v>
      </c>
      <c r="D44" s="4">
        <v>1</v>
      </c>
      <c r="E44" s="4">
        <f t="shared" si="1"/>
        <v>72</v>
      </c>
      <c r="F44" s="4">
        <v>12</v>
      </c>
      <c r="G44" s="4">
        <v>6</v>
      </c>
      <c r="H44" s="6">
        <v>208.04</v>
      </c>
      <c r="I44" s="4"/>
      <c r="J44" s="5">
        <f t="shared" si="0"/>
        <v>0</v>
      </c>
      <c r="K44" s="16" t="s">
        <v>88</v>
      </c>
    </row>
    <row r="45" ht="32" customHeight="1" spans="1:11">
      <c r="A45" s="7" t="s">
        <v>91</v>
      </c>
      <c r="B45" s="8"/>
      <c r="C45" s="8"/>
      <c r="D45" s="8"/>
      <c r="E45" s="8"/>
      <c r="F45" s="8"/>
      <c r="G45" s="8"/>
      <c r="H45" s="9"/>
      <c r="I45" s="17"/>
      <c r="J45" s="6">
        <f>SUM(J3:J44)</f>
        <v>0</v>
      </c>
      <c r="K45" s="4"/>
    </row>
    <row r="46" ht="35" customHeight="1" spans="1:11">
      <c r="A46" s="7" t="s">
        <v>92</v>
      </c>
      <c r="B46" s="8"/>
      <c r="C46" s="8"/>
      <c r="D46" s="8"/>
      <c r="E46" s="8"/>
      <c r="F46" s="8"/>
      <c r="G46" s="8"/>
      <c r="H46" s="9"/>
      <c r="I46" s="17"/>
      <c r="J46" s="18" t="s">
        <v>93</v>
      </c>
      <c r="K46" s="4"/>
    </row>
    <row r="47" customFormat="1" ht="35" customHeight="1" spans="1:11">
      <c r="A47" s="7" t="s">
        <v>94</v>
      </c>
      <c r="B47" s="8"/>
      <c r="C47" s="8"/>
      <c r="D47" s="8"/>
      <c r="E47" s="8"/>
      <c r="F47" s="8"/>
      <c r="G47" s="8"/>
      <c r="H47" s="9"/>
      <c r="I47" s="17"/>
      <c r="J47" s="6"/>
      <c r="K47" s="4"/>
    </row>
    <row r="48" customFormat="1" ht="58" customHeight="1" spans="1:11">
      <c r="A48" s="10" t="s">
        <v>95</v>
      </c>
      <c r="B48" s="11"/>
      <c r="C48" s="11"/>
      <c r="D48" s="12"/>
      <c r="E48" s="11"/>
      <c r="F48" s="11"/>
      <c r="G48" s="11"/>
      <c r="H48" s="13" t="s">
        <v>96</v>
      </c>
      <c r="I48" s="11"/>
      <c r="J48" s="11"/>
      <c r="K48" s="12"/>
    </row>
    <row r="49" ht="73" customHeight="1" spans="1:11">
      <c r="A49" s="14" t="s">
        <v>97</v>
      </c>
      <c r="B49" s="14"/>
      <c r="C49" s="14"/>
      <c r="D49" s="14"/>
      <c r="E49" s="14"/>
      <c r="F49" s="14"/>
      <c r="G49" s="14"/>
      <c r="H49" s="15"/>
      <c r="I49" s="14"/>
      <c r="J49" s="14"/>
      <c r="K49" s="14"/>
    </row>
  </sheetData>
  <mergeCells count="7">
    <mergeCell ref="A1:K1"/>
    <mergeCell ref="A45:I45"/>
    <mergeCell ref="A46:I46"/>
    <mergeCell ref="A47:I47"/>
    <mergeCell ref="A48:D48"/>
    <mergeCell ref="H48:K48"/>
    <mergeCell ref="A49:K49"/>
  </mergeCells>
  <printOptions horizontalCentered="1"/>
  <pageMargins left="0.700694444444445" right="0.700694444444445" top="0.314583333333333" bottom="0.314583333333333" header="0.298611111111111" footer="0.298611111111111"/>
  <pageSetup paperSize="9" scale="92" orientation="landscape" horizontalDpi="600"/>
  <headerFooter>
    <oddFooter>&amp;C第 &amp;P 页，共 &amp;N 页</oddFooter>
  </headerFooter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D16" sqref="D16"/>
    </sheetView>
  </sheetViews>
  <sheetFormatPr defaultColWidth="9" defaultRowHeight="13.5"/>
  <sheetData/>
  <printOptions horizontalCentered="1"/>
  <pageMargins left="0" right="0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颜宸</cp:lastModifiedBy>
  <dcterms:created xsi:type="dcterms:W3CDTF">2023-01-30T04:47:00Z</dcterms:created>
  <dcterms:modified xsi:type="dcterms:W3CDTF">2023-06-05T03:10:18Z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20808F55A97C45C48466D83BB54A0E78_13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