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<sst xmlns="http://schemas.openxmlformats.org/spreadsheetml/2006/main" count="110" uniqueCount="59">
  <si>
    <t>苍坪山和青鼻山隧道提升项目灯光材料采购控制价清单</t>
  </si>
  <si>
    <t/>
  </si>
  <si>
    <t>序号</t>
  </si>
  <si>
    <t>名称</t>
  </si>
  <si>
    <t>规格型号</t>
  </si>
  <si>
    <t>单位</t>
  </si>
  <si>
    <t>工程量</t>
  </si>
  <si>
    <t>不含税控制单价(元)</t>
  </si>
  <si>
    <t>合计</t>
  </si>
  <si>
    <t>不含税报价(元)</t>
  </si>
  <si>
    <t>合计总价（元）</t>
  </si>
  <si>
    <t>备注</t>
  </si>
  <si>
    <t xml:space="preserve"> </t>
  </si>
  <si>
    <t>苍坪山隧道</t>
  </si>
  <si>
    <t>电缆 YJV-3*6</t>
  </si>
  <si>
    <t>1.电缆 YJV-3*6
2.规格、型号：YJV-0.6/1KV-3*6
3.材质：铜芯
4.敷设方式：穿管
5.其它满足规范及验收要求</t>
  </si>
  <si>
    <t>m</t>
  </si>
  <si>
    <t>电缆终端头 三芯 截面面积（mm2） ≤35</t>
  </si>
  <si>
    <t>1.名称：电缆终端头 三芯 截面面积（mm2） ≤35
2.型号、规格、电压等级（kV）：三芯 终端头≤1kV 截面≤35mm2
3.制作安装
4.其它满足规范及验收要求</t>
  </si>
  <si>
    <t>个</t>
  </si>
  <si>
    <t>配管 SC32</t>
  </si>
  <si>
    <t>1.名称：配管 SC32
2.材质：PVC 
3.规格：SC32
4.配置形式：暗敷 
5.其他：满足设计、施工及验收规范要求</t>
  </si>
  <si>
    <t>地埋灯（LED）3W</t>
  </si>
  <si>
    <t>1.名称、型号、规格：地埋灯（LED）3W
2.安装形式：埋地安装
3.符合设计及规范要求</t>
  </si>
  <si>
    <t>套</t>
  </si>
  <si>
    <t>隧道灯（LED）80W</t>
  </si>
  <si>
    <t>1.名称、型号、规格：隧道灯（LED）80W
2.安装形式：吸顶安装
3.符合设计及规范要求</t>
  </si>
  <si>
    <t>48</t>
  </si>
  <si>
    <t>隧道灯（LED）100W</t>
  </si>
  <si>
    <t>1.名称、型号、规格：隧道灯（LED）100W
2.安装形式：吸顶安装
3.符合设计及规范要求</t>
  </si>
  <si>
    <t>28</t>
  </si>
  <si>
    <t>隧道灯（LED）140W</t>
  </si>
  <si>
    <t>1.名称、型号、规格：隧道灯（LED）140W
2.安装形式：吸顶安装
3.符合设计及规范要求</t>
  </si>
  <si>
    <t>44</t>
  </si>
  <si>
    <t>路面开槽</t>
  </si>
  <si>
    <t>透水混凝土路面，尺寸100*100mm，只开槽，不恢复。</t>
  </si>
  <si>
    <t>分部小计</t>
  </si>
  <si>
    <t>青鼻山隧道</t>
  </si>
  <si>
    <t>隧道LED灯带 15m*12W</t>
  </si>
  <si>
    <t>1.名称：隧道LED灯带 15m*12W 
2.型号、规格：15m*12W ，软灯带+防护套管+铜支架，60颗灯珠/米，具体详设计
3.其它：满足规范及验收要求</t>
  </si>
  <si>
    <t>超五类(屏蔽)线</t>
  </si>
  <si>
    <t>1.名称：超五类(屏蔽)线
2.敷设方式：管内敷设
3.其他：满足规范要求</t>
  </si>
  <si>
    <t>隧道LED灯带配电箱 ALx</t>
  </si>
  <si>
    <t>1.名称：隧道LED灯带配电箱 ALx
2.型号、规格：详设计系统图
3.安装方式：底边距地1.5米
4.支架制作安装综合考虑
5.含箱体安装、开孔、盘柜防火、堵洞、接地
6.含元器件调试
7.其它：满足设计规范及施工验收规范要求</t>
  </si>
  <si>
    <t>台</t>
  </si>
  <si>
    <t>1</t>
  </si>
  <si>
    <t>LED主控制器</t>
  </si>
  <si>
    <t>1.名称：LED主控制器
2.型号、规格：符合要求
3.其它：满足设计规范及施工验收规范要求</t>
  </si>
  <si>
    <t>LED灯带分控制器</t>
  </si>
  <si>
    <t>1.名称：LED灯带分控制器
2.型号、规格：符合要求
3.其它：满足设计规范及施工验收规范要求</t>
  </si>
  <si>
    <t>4</t>
  </si>
  <si>
    <r>
      <rPr>
        <sz val="10"/>
        <color indexed="0"/>
        <rFont val="宋体"/>
        <charset val="134"/>
      </rPr>
      <t>配管 PC2</t>
    </r>
    <r>
      <rPr>
        <sz val="10"/>
        <color indexed="0"/>
        <rFont val="宋体"/>
        <charset val="134"/>
      </rPr>
      <t>0</t>
    </r>
  </si>
  <si>
    <t>1.名称：配管 PC25 
2.材质：阻燃型半硬塑料软管 
3.规格：PC25
4.配置形式：明敷 
5.其他：满足设计、施工及验收规范要求</t>
  </si>
  <si>
    <t>配线 RVV 2*2.5</t>
  </si>
  <si>
    <t>1.名称：配线 RVV 2*2.5
2.规格、型号：RVV 2*2.5mm2
3.材质：铜芯
4.配线形式：管内穿线
5.其它：满足设计规范、施工规范及本项目招标技术要求</t>
  </si>
  <si>
    <t>塑料接线盒</t>
  </si>
  <si>
    <t>1.名称：塑料接线盒
2.规格：86
3.安装形式：明装
4.其它：含白面板材料及安装，满足相关规范要求</t>
  </si>
  <si>
    <t>不含税合计</t>
  </si>
  <si>
    <t>税率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</si>
</sst>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7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2" borderId="1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176" fontId="2" fillId="0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workbookViewId="0">
      <selection activeCell="N7" sqref="N7"/>
    </sheetView>
  </sheetViews>
  <sheetFormatPr defaultColWidth="9" defaultRowHeight="13.5"/>
  <cols>
    <col min="1" max="1" width="4.5" customWidth="1"/>
    <col min="2" max="2" width="13.875" customWidth="1"/>
    <col min="3" max="3" width="36" customWidth="1"/>
    <col min="5" max="5" width="8.875" customWidth="1"/>
    <col min="6" max="6" width="4.125" hidden="1" customWidth="1"/>
    <col min="8" max="8" width="13.625" customWidth="1"/>
    <col min="9" max="9" width="11.375" customWidth="1"/>
    <col min="10" max="10" width="15.125" customWidth="1"/>
    <col min="11" max="11" width="14.25" customWidth="1"/>
  </cols>
  <sheetData>
    <row r="1" ht="36.95" customHeight="1" spans="1:8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</row>
    <row r="2" spans="1:1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/>
      <c r="G2" s="3" t="s">
        <v>7</v>
      </c>
      <c r="H2" s="4"/>
      <c r="I2" s="21" t="s">
        <v>8</v>
      </c>
      <c r="J2" s="22" t="s">
        <v>9</v>
      </c>
      <c r="K2" s="23" t="s">
        <v>10</v>
      </c>
      <c r="L2" s="13" t="s">
        <v>11</v>
      </c>
    </row>
    <row r="3" customHeight="1" spans="1:12">
      <c r="A3" s="2"/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5"/>
      <c r="H3" s="6"/>
      <c r="I3" s="24"/>
      <c r="J3" s="13"/>
      <c r="K3" s="25"/>
      <c r="L3" s="13"/>
    </row>
    <row r="4" spans="1:12">
      <c r="A4" s="2"/>
      <c r="B4" s="2" t="s">
        <v>1</v>
      </c>
      <c r="C4" s="2" t="s">
        <v>1</v>
      </c>
      <c r="D4" s="2" t="s">
        <v>1</v>
      </c>
      <c r="E4" s="2" t="s">
        <v>1</v>
      </c>
      <c r="F4" s="2" t="s">
        <v>1</v>
      </c>
      <c r="G4" s="7"/>
      <c r="H4" s="8"/>
      <c r="I4" s="26"/>
      <c r="J4" s="13"/>
      <c r="K4" s="27"/>
      <c r="L4" s="13"/>
    </row>
    <row r="5" spans="1:12">
      <c r="A5" s="2" t="s">
        <v>12</v>
      </c>
      <c r="B5" s="2" t="s">
        <v>13</v>
      </c>
      <c r="C5" s="9" t="s">
        <v>12</v>
      </c>
      <c r="D5" s="2" t="s">
        <v>12</v>
      </c>
      <c r="E5" s="10" t="s">
        <v>12</v>
      </c>
      <c r="F5" s="10"/>
      <c r="G5" s="11" t="s">
        <v>12</v>
      </c>
      <c r="H5" s="12"/>
      <c r="I5" s="28"/>
      <c r="J5" s="29"/>
      <c r="K5" s="29"/>
      <c r="L5" s="29"/>
    </row>
    <row r="6" ht="66.95" customHeight="1" spans="1:12">
      <c r="A6" s="2">
        <v>1</v>
      </c>
      <c r="B6" s="9" t="s">
        <v>14</v>
      </c>
      <c r="C6" s="9" t="s">
        <v>15</v>
      </c>
      <c r="D6" s="2" t="s">
        <v>16</v>
      </c>
      <c r="E6" s="2">
        <v>700</v>
      </c>
      <c r="F6" s="2"/>
      <c r="G6" s="13">
        <v>20</v>
      </c>
      <c r="H6" s="13"/>
      <c r="I6" s="13">
        <f>E6*G6</f>
        <v>14000</v>
      </c>
      <c r="J6" s="29"/>
      <c r="K6" s="29"/>
      <c r="L6" s="29"/>
    </row>
    <row r="7" ht="75.95" customHeight="1" spans="1:12">
      <c r="A7" s="2">
        <v>2</v>
      </c>
      <c r="B7" s="9" t="s">
        <v>17</v>
      </c>
      <c r="C7" s="9" t="s">
        <v>18</v>
      </c>
      <c r="D7" s="2" t="s">
        <v>19</v>
      </c>
      <c r="E7" s="2">
        <v>76</v>
      </c>
      <c r="F7" s="2"/>
      <c r="G7" s="13">
        <v>40.5</v>
      </c>
      <c r="H7" s="13">
        <v>4408</v>
      </c>
      <c r="I7" s="13">
        <f>E7*G7</f>
        <v>3078</v>
      </c>
      <c r="J7" s="29"/>
      <c r="K7" s="29"/>
      <c r="L7" s="29"/>
    </row>
    <row r="8" ht="60" spans="1:12">
      <c r="A8" s="2">
        <v>3</v>
      </c>
      <c r="B8" s="9" t="s">
        <v>20</v>
      </c>
      <c r="C8" s="9" t="s">
        <v>21</v>
      </c>
      <c r="D8" s="2" t="s">
        <v>16</v>
      </c>
      <c r="E8" s="2">
        <v>600</v>
      </c>
      <c r="F8" s="2"/>
      <c r="G8" s="13">
        <v>25</v>
      </c>
      <c r="H8" s="13">
        <v>19800</v>
      </c>
      <c r="I8" s="13">
        <f t="shared" ref="I7:I13" si="0">E8*G8</f>
        <v>15000</v>
      </c>
      <c r="J8" s="29"/>
      <c r="K8" s="29"/>
      <c r="L8" s="29"/>
    </row>
    <row r="9" ht="36" spans="1:12">
      <c r="A9" s="2">
        <v>4</v>
      </c>
      <c r="B9" s="9" t="s">
        <v>22</v>
      </c>
      <c r="C9" s="9" t="s">
        <v>23</v>
      </c>
      <c r="D9" s="2" t="s">
        <v>24</v>
      </c>
      <c r="E9" s="2">
        <v>76</v>
      </c>
      <c r="F9" s="2"/>
      <c r="G9" s="13">
        <v>108</v>
      </c>
      <c r="H9" s="13">
        <v>10640</v>
      </c>
      <c r="I9" s="13">
        <f t="shared" si="0"/>
        <v>8208</v>
      </c>
      <c r="J9" s="29"/>
      <c r="K9" s="29"/>
      <c r="L9" s="29"/>
    </row>
    <row r="10" ht="36" spans="1:12">
      <c r="A10" s="2">
        <v>5</v>
      </c>
      <c r="B10" s="9" t="s">
        <v>25</v>
      </c>
      <c r="C10" s="9" t="s">
        <v>26</v>
      </c>
      <c r="D10" s="2" t="s">
        <v>24</v>
      </c>
      <c r="E10" s="2" t="s">
        <v>27</v>
      </c>
      <c r="F10" s="2"/>
      <c r="G10" s="13">
        <v>580</v>
      </c>
      <c r="H10" s="13">
        <v>28800</v>
      </c>
      <c r="I10" s="13">
        <f t="shared" si="0"/>
        <v>27840</v>
      </c>
      <c r="J10" s="29"/>
      <c r="K10" s="29"/>
      <c r="L10" s="29"/>
    </row>
    <row r="11" ht="36" spans="1:12">
      <c r="A11" s="2">
        <v>6</v>
      </c>
      <c r="B11" s="9" t="s">
        <v>28</v>
      </c>
      <c r="C11" s="9" t="s">
        <v>29</v>
      </c>
      <c r="D11" s="2" t="s">
        <v>24</v>
      </c>
      <c r="E11" s="2" t="s">
        <v>30</v>
      </c>
      <c r="F11" s="2"/>
      <c r="G11" s="13">
        <v>760</v>
      </c>
      <c r="H11" s="13">
        <v>22120</v>
      </c>
      <c r="I11" s="13">
        <f t="shared" si="0"/>
        <v>21280</v>
      </c>
      <c r="J11" s="29"/>
      <c r="K11" s="29"/>
      <c r="L11" s="29"/>
    </row>
    <row r="12" ht="36" spans="1:12">
      <c r="A12" s="2">
        <v>7</v>
      </c>
      <c r="B12" s="9" t="s">
        <v>31</v>
      </c>
      <c r="C12" s="9" t="s">
        <v>32</v>
      </c>
      <c r="D12" s="2" t="s">
        <v>24</v>
      </c>
      <c r="E12" s="2" t="s">
        <v>33</v>
      </c>
      <c r="F12" s="2"/>
      <c r="G12" s="13">
        <v>870</v>
      </c>
      <c r="H12" s="13">
        <v>38720</v>
      </c>
      <c r="I12" s="13">
        <f t="shared" si="0"/>
        <v>38280</v>
      </c>
      <c r="J12" s="29"/>
      <c r="K12" s="29"/>
      <c r="L12" s="29"/>
    </row>
    <row r="13" ht="24" spans="1:12">
      <c r="A13" s="2">
        <v>8</v>
      </c>
      <c r="B13" s="9" t="s">
        <v>34</v>
      </c>
      <c r="C13" s="9" t="s">
        <v>35</v>
      </c>
      <c r="D13" s="2" t="s">
        <v>16</v>
      </c>
      <c r="E13" s="2">
        <v>500</v>
      </c>
      <c r="F13" s="2"/>
      <c r="G13" s="13">
        <v>65</v>
      </c>
      <c r="H13" s="13">
        <v>30000</v>
      </c>
      <c r="I13" s="13">
        <f t="shared" si="0"/>
        <v>32500</v>
      </c>
      <c r="J13" s="29"/>
      <c r="K13" s="29"/>
      <c r="L13" s="29"/>
    </row>
    <row r="14" ht="21" customHeight="1" spans="1:12">
      <c r="A14" s="2" t="s">
        <v>12</v>
      </c>
      <c r="B14" s="2" t="s">
        <v>36</v>
      </c>
      <c r="C14" s="9" t="s">
        <v>12</v>
      </c>
      <c r="D14" s="2" t="s">
        <v>12</v>
      </c>
      <c r="E14" s="2" t="s">
        <v>12</v>
      </c>
      <c r="F14" s="2"/>
      <c r="G14" s="13"/>
      <c r="H14" s="13"/>
      <c r="I14" s="13">
        <f>SUM(I6:I13)</f>
        <v>160186</v>
      </c>
      <c r="J14" s="29"/>
      <c r="K14" s="29"/>
      <c r="L14" s="29"/>
    </row>
    <row r="15" ht="24" customHeight="1" spans="1:12">
      <c r="A15" s="2" t="s">
        <v>12</v>
      </c>
      <c r="B15" s="2" t="s">
        <v>37</v>
      </c>
      <c r="C15" s="9" t="s">
        <v>12</v>
      </c>
      <c r="D15" s="2" t="s">
        <v>12</v>
      </c>
      <c r="E15" s="2" t="s">
        <v>12</v>
      </c>
      <c r="F15" s="2"/>
      <c r="G15" s="13"/>
      <c r="H15" s="13"/>
      <c r="I15" s="13"/>
      <c r="J15" s="29"/>
      <c r="K15" s="29"/>
      <c r="L15" s="29"/>
    </row>
    <row r="16" ht="48" spans="1:12">
      <c r="A16" s="2">
        <v>9</v>
      </c>
      <c r="B16" s="9" t="s">
        <v>38</v>
      </c>
      <c r="C16" s="9" t="s">
        <v>39</v>
      </c>
      <c r="D16" s="2" t="s">
        <v>24</v>
      </c>
      <c r="E16" s="2" t="s">
        <v>30</v>
      </c>
      <c r="F16" s="2"/>
      <c r="G16" s="13">
        <v>505</v>
      </c>
      <c r="H16" s="13">
        <v>12600</v>
      </c>
      <c r="I16" s="13">
        <f>E16*G16</f>
        <v>14140</v>
      </c>
      <c r="J16" s="29"/>
      <c r="K16" s="29"/>
      <c r="L16" s="29"/>
    </row>
    <row r="17" ht="36" spans="1:12">
      <c r="A17" s="2">
        <v>10</v>
      </c>
      <c r="B17" s="9" t="s">
        <v>40</v>
      </c>
      <c r="C17" s="9" t="s">
        <v>41</v>
      </c>
      <c r="D17" s="2" t="s">
        <v>16</v>
      </c>
      <c r="E17" s="2">
        <v>650</v>
      </c>
      <c r="F17" s="2"/>
      <c r="G17" s="13">
        <v>3</v>
      </c>
      <c r="H17" s="13">
        <v>9750</v>
      </c>
      <c r="I17" s="13">
        <f t="shared" ref="I17:I25" si="1">E17*G17</f>
        <v>1950</v>
      </c>
      <c r="J17" s="29"/>
      <c r="K17" s="29"/>
      <c r="L17" s="29"/>
    </row>
    <row r="18" ht="84" spans="1:12">
      <c r="A18" s="2">
        <v>11</v>
      </c>
      <c r="B18" s="9" t="s">
        <v>42</v>
      </c>
      <c r="C18" s="9" t="s">
        <v>43</v>
      </c>
      <c r="D18" s="2" t="s">
        <v>44</v>
      </c>
      <c r="E18" s="2" t="s">
        <v>45</v>
      </c>
      <c r="F18" s="2"/>
      <c r="G18" s="13">
        <v>2900</v>
      </c>
      <c r="H18" s="13">
        <v>3000</v>
      </c>
      <c r="I18" s="13">
        <f t="shared" si="1"/>
        <v>2900</v>
      </c>
      <c r="J18" s="29"/>
      <c r="K18" s="29"/>
      <c r="L18" s="29"/>
    </row>
    <row r="19" ht="36" spans="1:12">
      <c r="A19" s="2">
        <v>12</v>
      </c>
      <c r="B19" s="9" t="s">
        <v>46</v>
      </c>
      <c r="C19" s="9" t="s">
        <v>47</v>
      </c>
      <c r="D19" s="2" t="s">
        <v>44</v>
      </c>
      <c r="E19" s="2" t="s">
        <v>45</v>
      </c>
      <c r="F19" s="2"/>
      <c r="G19" s="13">
        <v>280</v>
      </c>
      <c r="H19" s="13">
        <v>2200</v>
      </c>
      <c r="I19" s="13">
        <f t="shared" si="1"/>
        <v>280</v>
      </c>
      <c r="J19" s="29"/>
      <c r="K19" s="29"/>
      <c r="L19" s="29"/>
    </row>
    <row r="20" ht="36" spans="1:12">
      <c r="A20" s="2">
        <v>13</v>
      </c>
      <c r="B20" s="9" t="s">
        <v>48</v>
      </c>
      <c r="C20" s="9" t="s">
        <v>49</v>
      </c>
      <c r="D20" s="2" t="s">
        <v>44</v>
      </c>
      <c r="E20" s="2" t="s">
        <v>50</v>
      </c>
      <c r="F20" s="2"/>
      <c r="G20" s="13">
        <v>230</v>
      </c>
      <c r="H20" s="13">
        <v>4400</v>
      </c>
      <c r="I20" s="13">
        <f t="shared" si="1"/>
        <v>920</v>
      </c>
      <c r="J20" s="29"/>
      <c r="K20" s="29"/>
      <c r="L20" s="29"/>
    </row>
    <row r="21" ht="60" spans="1:12">
      <c r="A21" s="2">
        <v>14</v>
      </c>
      <c r="B21" s="9" t="s">
        <v>14</v>
      </c>
      <c r="C21" s="9" t="s">
        <v>15</v>
      </c>
      <c r="D21" s="2" t="s">
        <v>16</v>
      </c>
      <c r="E21" s="2">
        <v>650</v>
      </c>
      <c r="F21" s="2"/>
      <c r="G21" s="13">
        <v>20</v>
      </c>
      <c r="H21" s="13">
        <v>18200</v>
      </c>
      <c r="I21" s="13">
        <f t="shared" si="1"/>
        <v>13000</v>
      </c>
      <c r="J21" s="29"/>
      <c r="K21" s="29"/>
      <c r="L21" s="29"/>
    </row>
    <row r="22" ht="72" spans="1:12">
      <c r="A22" s="2">
        <v>15</v>
      </c>
      <c r="B22" s="9" t="s">
        <v>17</v>
      </c>
      <c r="C22" s="9" t="s">
        <v>18</v>
      </c>
      <c r="D22" s="2" t="s">
        <v>19</v>
      </c>
      <c r="E22" s="2">
        <v>28</v>
      </c>
      <c r="F22" s="2"/>
      <c r="G22" s="13">
        <v>40.5</v>
      </c>
      <c r="H22" s="13">
        <v>1624</v>
      </c>
      <c r="I22" s="13">
        <f t="shared" si="1"/>
        <v>1134</v>
      </c>
      <c r="J22" s="29"/>
      <c r="K22" s="29"/>
      <c r="L22" s="29"/>
    </row>
    <row r="23" ht="60" spans="1:12">
      <c r="A23" s="2">
        <v>16</v>
      </c>
      <c r="B23" s="9" t="s">
        <v>51</v>
      </c>
      <c r="C23" s="9" t="s">
        <v>52</v>
      </c>
      <c r="D23" s="2" t="s">
        <v>16</v>
      </c>
      <c r="E23" s="2">
        <v>140</v>
      </c>
      <c r="F23" s="2"/>
      <c r="G23" s="13">
        <v>12</v>
      </c>
      <c r="H23" s="13">
        <v>4060</v>
      </c>
      <c r="I23" s="13">
        <f t="shared" si="1"/>
        <v>1680</v>
      </c>
      <c r="J23" s="29"/>
      <c r="K23" s="29"/>
      <c r="L23" s="29"/>
    </row>
    <row r="24" ht="72" spans="1:12">
      <c r="A24" s="2">
        <v>17</v>
      </c>
      <c r="B24" s="9" t="s">
        <v>53</v>
      </c>
      <c r="C24" s="9" t="s">
        <v>54</v>
      </c>
      <c r="D24" s="2" t="s">
        <v>16</v>
      </c>
      <c r="E24" s="2">
        <v>650</v>
      </c>
      <c r="F24" s="2"/>
      <c r="G24" s="13">
        <v>10</v>
      </c>
      <c r="H24" s="13">
        <v>9750</v>
      </c>
      <c r="I24" s="13">
        <f t="shared" si="1"/>
        <v>6500</v>
      </c>
      <c r="J24" s="29"/>
      <c r="K24" s="29"/>
      <c r="L24" s="29"/>
    </row>
    <row r="25" ht="60" spans="1:12">
      <c r="A25" s="2">
        <v>18</v>
      </c>
      <c r="B25" s="9" t="s">
        <v>55</v>
      </c>
      <c r="C25" s="9" t="s">
        <v>56</v>
      </c>
      <c r="D25" s="2" t="s">
        <v>19</v>
      </c>
      <c r="E25" s="2" t="s">
        <v>30</v>
      </c>
      <c r="F25" s="2"/>
      <c r="G25" s="13">
        <v>8</v>
      </c>
      <c r="H25" s="13">
        <v>728</v>
      </c>
      <c r="I25" s="13">
        <f t="shared" si="1"/>
        <v>224</v>
      </c>
      <c r="J25" s="29"/>
      <c r="K25" s="29"/>
      <c r="L25" s="29"/>
    </row>
    <row r="26" ht="30.95" customHeight="1" spans="1:12">
      <c r="A26" s="2"/>
      <c r="B26" s="9" t="s">
        <v>36</v>
      </c>
      <c r="C26" s="9"/>
      <c r="D26" s="2"/>
      <c r="E26" s="11"/>
      <c r="F26" s="12"/>
      <c r="G26" s="13"/>
      <c r="H26" s="13"/>
      <c r="I26" s="13">
        <f>SUM(I16:I25)</f>
        <v>42728</v>
      </c>
      <c r="J26" s="2"/>
      <c r="K26" s="11"/>
      <c r="L26" s="13"/>
    </row>
    <row r="27" ht="30" customHeight="1" spans="1:12">
      <c r="A27" s="2"/>
      <c r="B27" s="9" t="s">
        <v>57</v>
      </c>
      <c r="C27" s="9"/>
      <c r="D27" s="2"/>
      <c r="E27" s="11"/>
      <c r="F27" s="12"/>
      <c r="G27" s="13"/>
      <c r="H27" s="13"/>
      <c r="I27" s="30">
        <f>I26+I14</f>
        <v>202914</v>
      </c>
      <c r="J27" s="2"/>
      <c r="K27" s="11"/>
      <c r="L27" s="13"/>
    </row>
    <row r="28" ht="24" customHeight="1" spans="1:12">
      <c r="A28" s="2"/>
      <c r="B28" s="9" t="s">
        <v>58</v>
      </c>
      <c r="C28" s="9"/>
      <c r="D28" s="2"/>
      <c r="E28" s="14"/>
      <c r="F28" s="15"/>
      <c r="G28" s="13"/>
      <c r="H28" s="13"/>
      <c r="I28" s="29"/>
      <c r="J28" s="29"/>
      <c r="K28" s="29"/>
      <c r="L28" s="29"/>
    </row>
    <row r="29" ht="24" customHeight="1" spans="1:12">
      <c r="A29" s="2"/>
      <c r="B29" s="9" t="s">
        <v>8</v>
      </c>
      <c r="C29" s="9"/>
      <c r="D29" s="2"/>
      <c r="E29" s="10"/>
      <c r="F29" s="10"/>
      <c r="G29" s="11"/>
      <c r="H29" s="12"/>
      <c r="I29" s="28"/>
      <c r="J29" s="29"/>
      <c r="K29" s="29"/>
      <c r="L29" s="29"/>
    </row>
    <row r="30" ht="24" customHeight="1" spans="1:8">
      <c r="A30" s="16"/>
      <c r="B30" s="17"/>
      <c r="C30" s="17"/>
      <c r="D30" s="16"/>
      <c r="E30" s="18"/>
      <c r="F30" s="18"/>
      <c r="G30" s="18"/>
      <c r="H30" s="19"/>
    </row>
    <row r="32" spans="1:8">
      <c r="A32" s="20"/>
      <c r="B32" s="20"/>
      <c r="C32" s="20"/>
      <c r="D32" s="20"/>
      <c r="E32" s="20"/>
      <c r="F32" s="20"/>
      <c r="G32" s="20"/>
      <c r="H32" s="20"/>
    </row>
    <row r="33" spans="1:8">
      <c r="A33" s="20"/>
      <c r="B33" s="20"/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  <row r="37" spans="1:8">
      <c r="A37" s="20"/>
      <c r="B37" s="20"/>
      <c r="C37" s="20"/>
      <c r="D37" s="20"/>
      <c r="E37" s="20"/>
      <c r="F37" s="20"/>
      <c r="G37" s="20"/>
      <c r="H37" s="20"/>
    </row>
  </sheetData>
  <mergeCells count="62">
    <mergeCell ref="A1:H1"/>
    <mergeCell ref="E5:F5"/>
    <mergeCell ref="G5:H5"/>
    <mergeCell ref="E6:F6"/>
    <mergeCell ref="G6:H6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G27:H27"/>
    <mergeCell ref="E28:F28"/>
    <mergeCell ref="G28:H28"/>
    <mergeCell ref="G29:H29"/>
    <mergeCell ref="A2:A4"/>
    <mergeCell ref="B2:B4"/>
    <mergeCell ref="C2:C4"/>
    <mergeCell ref="D2:D4"/>
    <mergeCell ref="I2:I4"/>
    <mergeCell ref="J2:J4"/>
    <mergeCell ref="K2:K4"/>
    <mergeCell ref="L2:L4"/>
    <mergeCell ref="A32:H33"/>
    <mergeCell ref="A34:H35"/>
    <mergeCell ref="A36:H37"/>
    <mergeCell ref="E2:F4"/>
    <mergeCell ref="G2:H4"/>
  </mergeCells>
  <pageMargins left="0.75" right="0.75" top="1" bottom="1" header="0.5" footer="0.5"/>
  <pageSetup paperSize="9" orientation="landscape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</cp:lastModifiedBy>
  <dcterms:created xsi:type="dcterms:W3CDTF">2022-12-20T01:01:00Z</dcterms:created>
  <cp:lastPrinted>2023-01-06T03:23:00Z</cp:lastPrinted>
  <dcterms:modified xsi:type="dcterms:W3CDTF">2023-01-06T08:42:12Z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A11520F6C1514BF8B6D5701CEA5D516C</vt:lpwstr>
  </property>
  <property fmtid="{D5CDD505-2E9C-101B-9397-08002B2CF9AE}" pid="3" name="KSOProductBuildVer">
    <vt:lpwstr>2052-11.1.0.12980</vt:lpwstr>
  </property>
</Properties>
</file>