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Sheet1!$A$1:$K$23</definedName>
  </definedNames>
  <calcPr calcId="144525"/>
</workbook>
</file>

<file path=xl/sharedStrings.xml><?xml version="1.0" encoding="utf-8"?>
<sst xmlns="http://schemas.openxmlformats.org/spreadsheetml/2006/main" count="64" uniqueCount="48">
  <si>
    <t>雅安市城区道路大修整治项目
新民街灯光采购工程量清单（控制价）</t>
  </si>
  <si>
    <t>序号</t>
  </si>
  <si>
    <t>品名</t>
  </si>
  <si>
    <t>参数</t>
  </si>
  <si>
    <t>单位</t>
  </si>
  <si>
    <t>数量</t>
  </si>
  <si>
    <t>控制价(元)</t>
  </si>
  <si>
    <t>控制价合计(元)</t>
  </si>
  <si>
    <t>报价单价(元)</t>
  </si>
  <si>
    <t>报价合计(元)</t>
  </si>
  <si>
    <t>备注</t>
  </si>
  <si>
    <t>效果图</t>
  </si>
  <si>
    <t>市政照明灯（单挑）</t>
  </si>
  <si>
    <t xml:space="preserve">1、杆体Q235，热镀锌，喷塑。200*150*4mm+150*100*4mm。法兰盘400*400*20mm；灯具：色温3000K、功率150W、三模组、半截光；2、防护等级≥IP65、绝缘保护等级Class1，配套一个带隔离功能漏电断路器（型号C65L-C6A/2P+VE 30mA)；压铸铝外壳、灰色静电喷塑；LED芯片、电源需满足或优于1线品牌质量标准；采用一体化开合方式；配件采用不锈钢。3、灯杆高度H=9m，臂长2m，内外热镀锌二次喷塑表面处理，灯杆颜色（参考效果图），4、灯内配线3*2.5，电缆头接线烙锡，压接铜鼻子，接线端子板。
</t>
  </si>
  <si>
    <t>套</t>
  </si>
  <si>
    <t>1、生产、运输、上下车、保险、安装、拆旧基础、旧灯运往本市内指定地点、新路灯施工所产生的文明施工、建渣清运、砍伐树木等一切费用都包含在内。自行勘查现场确定。</t>
  </si>
  <si>
    <t xml:space="preserve">1、杆体Q235，热镀锌，喷塑。200*150*4mm；灯具：色温3000K、功率150W、三模组、半截光；2、防护等级≥IP65、绝缘保护等级Class1，配套一个带隔离功能漏电断路器（型号C65L-C6A/2P+VE 30mA)；压铸铝外壳、灰色静电喷塑；LED芯片、电源需满足或优于1线品牌质量标准；采用一体化开合方式；配件采用不锈钢。3、灯杆高度H=5m，臂长2m，内外热镀锌二次喷塑表面处理，灯杆颜色（参考效果图），4、灯内配线3*2.5，电缆头接线烙锡，压接铜鼻子，接线端子板。
</t>
  </si>
  <si>
    <t>1、生产、运输、上下车、保险、安装、拆旧基础、旧灯运往本市内指定地点、新路灯施工所产生的文明施工、建渣清运、砍伐树木等一切费用都包含在内。安装于桥护栏上，自行勘查现场确定。</t>
  </si>
  <si>
    <t>新建高杆灯</t>
  </si>
  <si>
    <t xml:space="preserve">1、杆体Q235，热镀锌，喷塑。圆锥杆，上口120，下口260，杆高=15m，壁厚5/6mm。法兰盘650*24mm；投光灯具：五模组、半截光，色温3000K、功率3*250W（整体光效≥110Lm/W)；2、防护等级≥IP65、绝缘保护等级Class1，配套一个带隔离功能漏电断路器（型号C65L-C6A/2P+VE 30mA)；压铸铝外壳、灰色静电喷塑；LED芯片、电源需满足或优于1线品牌质量标准；采用一体化开合方式；配件采用不锈钢。3、灯杆高度H=15m。内外热镀锌二次喷塑表面处理，灯杆颜色（参考效果图）；4、灯内配线3*2.5，电缆头接线烙锡，压接铜鼻子，接线端子板。
</t>
  </si>
  <si>
    <t>市政照明灯基础（单挑）</t>
  </si>
  <si>
    <r>
      <rPr>
        <sz val="11"/>
        <rFont val="宋体"/>
        <charset val="134"/>
        <scheme val="minor"/>
      </rPr>
      <t>1、φ</t>
    </r>
    <r>
      <rPr>
        <sz val="11"/>
        <rFont val="宋体"/>
        <charset val="134"/>
        <scheme val="minor"/>
      </rPr>
      <t>24钢筋*1000mm；2、法兰400*400，基础尺寸800*800*1000mm；3、混凝土等级C25商品混凝土；4、垂直接地极L50×50×5 L=2500。</t>
    </r>
  </si>
  <si>
    <t>高杆灯基础</t>
  </si>
  <si>
    <r>
      <rPr>
        <sz val="11"/>
        <rFont val="宋体"/>
        <charset val="134"/>
        <scheme val="minor"/>
      </rPr>
      <t>1、φ24钢筋*1400mm；2、法兰φ650，基础尺寸100*1000*1400mm；3、混凝土等级C25商品混凝土；</t>
    </r>
    <r>
      <rPr>
        <sz val="11"/>
        <rFont val="宋体"/>
        <charset val="134"/>
        <scheme val="minor"/>
      </rPr>
      <t>4、垂直接地极L50×50×5 L=2500。</t>
    </r>
  </si>
  <si>
    <t>手孔井</t>
  </si>
  <si>
    <t>1、尺寸：400*400mm，2、M7.5标砖，3、高分子井盖，4、含开挖和完成。</t>
  </si>
  <si>
    <t>座</t>
  </si>
  <si>
    <t>1、生产、运输、上下车、保险、安装、拆旧基础、旧灯运往本市内指定地点、新路灯施工所产生的文明施工、建渣清运等一切费用都包含在内。自行勘查现场确定。</t>
  </si>
  <si>
    <t>旧灯拆除（6米）</t>
  </si>
  <si>
    <t>1、拆除旧灯及基础，2、旧灯运往本市内指定地点</t>
  </si>
  <si>
    <t>1、生产、运输、上下车、保险、安装、拆旧基础、旧灯运往本市内指定地点、路灯施工所产生的文明施工、建渣清运、砍伐树木等一切费用都包含在内。自行勘查现场确定。</t>
  </si>
  <si>
    <t>旧灯拆除（12米）</t>
  </si>
  <si>
    <t>电缆沟</t>
  </si>
  <si>
    <t>1、电缆沟尺寸：400*500mm，2、规划新线路破除、恢复、挖沟、埋管、穿线等；YJY-0.6/1KV-5x25，PVC管。3、原地面青砂石、花岗石、花岗石拼花、箭头板拼花，实地踏勘，因地制宜。</t>
  </si>
  <si>
    <t>米</t>
  </si>
  <si>
    <t>1、新建路灯、高杆灯等需要新建的路灯电路铺设施工；
2、按此项按实收方结算；
（甲方只提供主材：电缆、穿线管），路灯施工所产生的文明施工、建渣清运等一切费用都包含在内。自行勘查现场确定。</t>
  </si>
  <si>
    <t>管线安装</t>
  </si>
  <si>
    <t>1、规划新线路破除、恢复、挖沟、埋管、穿线等；YJY-0.6/1KV-5x25，PVC管。</t>
  </si>
  <si>
    <t>甲方只提供主材：电缆、穿线管，路灯施工所产生的文明施工、建渣清运等一切费用都包含在内。桥上安装根据现场实际情况确定，自行勘查现场确定。</t>
  </si>
  <si>
    <t>不含税报价合计</t>
  </si>
  <si>
    <t>/</t>
  </si>
  <si>
    <t>税率（%）</t>
  </si>
  <si>
    <t>含税合计</t>
  </si>
  <si>
    <t>税金</t>
  </si>
  <si>
    <t>注：1、施工路段位于主城区重要街道，投标单位需自行进行现场调查，对路灯安装的实际可实施性研究统计（包括但不限于监理和业主的要求、入城许可、文明施工、绿化树木、现场实际情况等）后再投入实施，我公司只对安装完工的数量进行验收，到场因任何原因未安装的路灯及材料自费返厂，数量不予核算。2、工期根据甲方要求在2023年元旦前全部完成。3、实施完成后，所有原材料（含商品混凝土）提供第三方抽检的检验检测报告，4、投标报价税率为13%，提供增值税专用发票。含税总价为材料到场价,含运输费、安装,上下车费、税费（增值税专用发票）等形成工程实体的一切费用。发票采用一票制。</t>
  </si>
  <si>
    <t>投标单位：                      （全称并盖章）</t>
  </si>
  <si>
    <t>法定代表人或委托代理人：                （签字或盖章）                          联系电话:</t>
  </si>
  <si>
    <t>报价日期：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</si>
</sst>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STKaiti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50800</xdr:colOff>
      <xdr:row>4</xdr:row>
      <xdr:rowOff>0</xdr:rowOff>
    </xdr:from>
    <xdr:to>
      <xdr:col>10</xdr:col>
      <xdr:colOff>1657985</xdr:colOff>
      <xdr:row>4</xdr:row>
      <xdr:rowOff>2093895</xdr:rowOff>
    </xdr:to>
    <xdr:pic>
      <xdr:nvPicPr>
        <xdr:cNvPr id="3" name="图片 2" descr="微信图片_202203151107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09200" y="7418070"/>
          <a:ext cx="1607185" cy="2093595"/>
        </a:xfrm>
        <a:prstGeom prst="rect">
          <a:avLst/>
        </a:prstGeom>
      </xdr:spPr>
    </xdr:pic>
    <xdr:clientData/>
  </xdr:twoCellAnchor>
  <xdr:twoCellAnchor editAs="oneCell">
    <xdr:from>
      <xdr:col>10</xdr:col>
      <xdr:colOff>235322</xdr:colOff>
      <xdr:row>2</xdr:row>
      <xdr:rowOff>1161455</xdr:rowOff>
    </xdr:from>
    <xdr:to>
      <xdr:col>10</xdr:col>
      <xdr:colOff>1637477</xdr:colOff>
      <xdr:row>2</xdr:row>
      <xdr:rowOff>1993415</xdr:rowOff>
    </xdr:to>
    <xdr:pic>
      <xdr:nvPicPr>
        <xdr:cNvPr id="14" name="图片 13" descr="7399649654de1c5ab8cd1b926b8ad39"/>
        <xdr:cNvPicPr>
          <a:picLocks noChangeAspect="1"/>
        </xdr:cNvPicPr>
      </xdr:nvPicPr>
      <xdr:blipFill>
        <a:blip r:embed="rId2"/>
        <a:srcRect l="3371" t="4441"/>
        <a:stretch>
          <a:fillRect/>
        </a:stretch>
      </xdr:blipFill>
      <xdr:spPr>
        <a:xfrm>
          <a:off x="10293350" y="2950210"/>
          <a:ext cx="1402080" cy="831850"/>
        </a:xfrm>
        <a:prstGeom prst="rect">
          <a:avLst/>
        </a:prstGeom>
      </xdr:spPr>
    </xdr:pic>
    <xdr:clientData/>
  </xdr:twoCellAnchor>
  <xdr:oneCellAnchor>
    <xdr:from>
      <xdr:col>10</xdr:col>
      <xdr:colOff>235322</xdr:colOff>
      <xdr:row>3</xdr:row>
      <xdr:rowOff>1161455</xdr:rowOff>
    </xdr:from>
    <xdr:ext cx="1402155" cy="831960"/>
    <xdr:pic>
      <xdr:nvPicPr>
        <xdr:cNvPr id="15" name="图片 14" descr="7399649654de1c5ab8cd1b926b8ad39"/>
        <xdr:cNvPicPr>
          <a:picLocks noChangeAspect="1"/>
        </xdr:cNvPicPr>
      </xdr:nvPicPr>
      <xdr:blipFill>
        <a:blip r:embed="rId2"/>
        <a:srcRect l="3371" t="4441"/>
        <a:stretch>
          <a:fillRect/>
        </a:stretch>
      </xdr:blipFill>
      <xdr:spPr>
        <a:xfrm>
          <a:off x="10293350" y="5864860"/>
          <a:ext cx="1402080" cy="831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abSelected="1" zoomScale="85" zoomScaleNormal="85" topLeftCell="A10" workbookViewId="0">
      <selection activeCell="I13" sqref="I13"/>
    </sheetView>
  </sheetViews>
  <sheetFormatPr defaultColWidth="9" defaultRowHeight="13.5"/>
  <cols>
    <col min="1" max="1" width="4" style="1" customWidth="1"/>
    <col min="2" max="2" width="10.25" style="2" customWidth="1"/>
    <col min="3" max="3" width="34.5" style="3" customWidth="1"/>
    <col min="4" max="4" width="5.5" style="1" customWidth="1"/>
    <col min="5" max="5" width="5.875" style="1" customWidth="1"/>
    <col min="6" max="7" width="10.2916666666667" style="1" customWidth="1"/>
    <col min="8" max="8" width="11.25" style="1" customWidth="1"/>
    <col min="9" max="9" width="13.6666666666667" style="1" customWidth="1"/>
    <col min="10" max="10" width="26.375" style="2" customWidth="1"/>
    <col min="11" max="11" width="24.4083333333333" customWidth="1"/>
    <col min="15" max="15" width="17.625" customWidth="1"/>
    <col min="16" max="16" width="20.125" style="4" customWidth="1"/>
    <col min="17" max="17" width="12.5" customWidth="1"/>
  </cols>
  <sheetData>
    <row r="1" ht="80.1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5"/>
      <c r="M1" s="25"/>
      <c r="N1" s="25"/>
      <c r="O1" s="25"/>
      <c r="P1" s="26"/>
      <c r="Q1" s="25"/>
      <c r="R1" s="25"/>
      <c r="S1" s="25"/>
      <c r="T1" s="25"/>
    </row>
    <row r="2" ht="60.75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25"/>
      <c r="M2" s="27"/>
      <c r="N2" s="28"/>
      <c r="O2" s="28"/>
      <c r="P2" s="28"/>
      <c r="Q2" s="28"/>
      <c r="R2" s="35"/>
      <c r="S2" s="36"/>
      <c r="T2" s="25"/>
    </row>
    <row r="3" ht="229.5" customHeight="1" spans="1:20">
      <c r="A3" s="6">
        <v>1</v>
      </c>
      <c r="B3" s="7" t="s">
        <v>12</v>
      </c>
      <c r="C3" s="8" t="s">
        <v>13</v>
      </c>
      <c r="D3" s="7" t="s">
        <v>14</v>
      </c>
      <c r="E3" s="7">
        <v>17</v>
      </c>
      <c r="F3" s="7">
        <v>3200</v>
      </c>
      <c r="G3" s="7">
        <f>E3*F3</f>
        <v>54400</v>
      </c>
      <c r="H3" s="7"/>
      <c r="I3" s="7"/>
      <c r="J3" s="7" t="s">
        <v>15</v>
      </c>
      <c r="K3" s="7"/>
      <c r="L3" s="25"/>
      <c r="M3" s="29"/>
      <c r="N3" s="28"/>
      <c r="O3" s="30"/>
      <c r="P3" s="28"/>
      <c r="Q3" s="28"/>
      <c r="R3" s="35"/>
      <c r="S3" s="37"/>
      <c r="T3" s="25"/>
    </row>
    <row r="4" ht="213.75" customHeight="1" spans="1:20">
      <c r="A4" s="6">
        <v>2</v>
      </c>
      <c r="B4" s="9" t="s">
        <v>12</v>
      </c>
      <c r="C4" s="10" t="s">
        <v>16</v>
      </c>
      <c r="D4" s="9" t="s">
        <v>14</v>
      </c>
      <c r="E4" s="9">
        <v>2</v>
      </c>
      <c r="F4" s="9">
        <v>2750</v>
      </c>
      <c r="G4" s="7">
        <f t="shared" ref="G4:G12" si="0">E4*F4</f>
        <v>5500</v>
      </c>
      <c r="H4" s="9"/>
      <c r="I4" s="9"/>
      <c r="J4" s="9" t="s">
        <v>17</v>
      </c>
      <c r="K4" s="9"/>
      <c r="L4" s="25"/>
      <c r="M4" s="29"/>
      <c r="N4" s="28"/>
      <c r="O4" s="30"/>
      <c r="P4" s="28"/>
      <c r="Q4" s="28"/>
      <c r="R4" s="35"/>
      <c r="S4" s="37"/>
      <c r="T4" s="25"/>
    </row>
    <row r="5" ht="216" customHeight="1" spans="1:20">
      <c r="A5" s="6">
        <v>3</v>
      </c>
      <c r="B5" s="7" t="s">
        <v>18</v>
      </c>
      <c r="C5" s="8" t="s">
        <v>19</v>
      </c>
      <c r="D5" s="7" t="s">
        <v>14</v>
      </c>
      <c r="E5" s="7">
        <v>7</v>
      </c>
      <c r="F5" s="7">
        <v>9100</v>
      </c>
      <c r="G5" s="7">
        <f t="shared" si="0"/>
        <v>63700</v>
      </c>
      <c r="H5" s="7"/>
      <c r="I5" s="7"/>
      <c r="J5" s="7" t="s">
        <v>15</v>
      </c>
      <c r="K5" s="7"/>
      <c r="L5" s="25"/>
      <c r="M5" s="29"/>
      <c r="N5" s="28"/>
      <c r="O5" s="30"/>
      <c r="P5" s="28"/>
      <c r="Q5" s="28"/>
      <c r="R5" s="35"/>
      <c r="S5" s="37"/>
      <c r="T5" s="25"/>
    </row>
    <row r="6" ht="107.25" customHeight="1" spans="1:20">
      <c r="A6" s="6">
        <v>4</v>
      </c>
      <c r="B6" s="6" t="s">
        <v>20</v>
      </c>
      <c r="C6" s="6" t="s">
        <v>21</v>
      </c>
      <c r="D6" s="6" t="s">
        <v>14</v>
      </c>
      <c r="E6" s="6">
        <v>17</v>
      </c>
      <c r="F6" s="6">
        <v>1300</v>
      </c>
      <c r="G6" s="7">
        <f t="shared" si="0"/>
        <v>22100</v>
      </c>
      <c r="H6" s="6"/>
      <c r="I6" s="6"/>
      <c r="J6" s="6" t="s">
        <v>15</v>
      </c>
      <c r="K6" s="6"/>
      <c r="L6" s="25"/>
      <c r="M6" s="29"/>
      <c r="N6" s="28"/>
      <c r="O6" s="30"/>
      <c r="P6" s="28"/>
      <c r="Q6" s="28"/>
      <c r="R6" s="35"/>
      <c r="S6" s="37"/>
      <c r="T6" s="25"/>
    </row>
    <row r="7" ht="96.75" customHeight="1" spans="1:20">
      <c r="A7" s="6">
        <v>5</v>
      </c>
      <c r="B7" s="6" t="s">
        <v>22</v>
      </c>
      <c r="C7" s="6" t="s">
        <v>23</v>
      </c>
      <c r="D7" s="6" t="s">
        <v>14</v>
      </c>
      <c r="E7" s="6">
        <v>7</v>
      </c>
      <c r="F7" s="6">
        <v>1800</v>
      </c>
      <c r="G7" s="7">
        <f t="shared" si="0"/>
        <v>12600</v>
      </c>
      <c r="H7" s="6"/>
      <c r="I7" s="6"/>
      <c r="J7" s="6" t="s">
        <v>15</v>
      </c>
      <c r="K7" s="31"/>
      <c r="L7" s="25"/>
      <c r="M7" s="29"/>
      <c r="N7" s="28"/>
      <c r="O7" s="30"/>
      <c r="P7" s="28"/>
      <c r="Q7" s="28"/>
      <c r="R7" s="35"/>
      <c r="S7" s="37"/>
      <c r="T7" s="25"/>
    </row>
    <row r="8" ht="90" customHeight="1" spans="1:20">
      <c r="A8" s="6">
        <v>6</v>
      </c>
      <c r="B8" s="6" t="s">
        <v>24</v>
      </c>
      <c r="C8" s="6" t="s">
        <v>25</v>
      </c>
      <c r="D8" s="6" t="s">
        <v>26</v>
      </c>
      <c r="E8" s="6">
        <v>26</v>
      </c>
      <c r="F8" s="6">
        <v>550</v>
      </c>
      <c r="G8" s="7">
        <f t="shared" si="0"/>
        <v>14300</v>
      </c>
      <c r="H8" s="6"/>
      <c r="I8" s="6"/>
      <c r="J8" s="6" t="s">
        <v>27</v>
      </c>
      <c r="K8" s="31"/>
      <c r="L8" s="25"/>
      <c r="M8" s="29"/>
      <c r="N8" s="28"/>
      <c r="O8" s="30"/>
      <c r="P8" s="28"/>
      <c r="Q8" s="28"/>
      <c r="R8" s="35"/>
      <c r="S8" s="37"/>
      <c r="T8" s="25"/>
    </row>
    <row r="9" ht="98.25" customHeight="1" spans="1:20">
      <c r="A9" s="6">
        <v>7</v>
      </c>
      <c r="B9" s="6" t="s">
        <v>28</v>
      </c>
      <c r="C9" s="6" t="s">
        <v>29</v>
      </c>
      <c r="D9" s="6" t="s">
        <v>14</v>
      </c>
      <c r="E9" s="6">
        <v>23</v>
      </c>
      <c r="F9" s="6">
        <v>300</v>
      </c>
      <c r="G9" s="7">
        <f t="shared" si="0"/>
        <v>6900</v>
      </c>
      <c r="H9" s="6"/>
      <c r="I9" s="6"/>
      <c r="J9" s="6" t="s">
        <v>30</v>
      </c>
      <c r="K9" s="31"/>
      <c r="L9" s="25"/>
      <c r="M9" s="29"/>
      <c r="N9" s="28"/>
      <c r="O9" s="30"/>
      <c r="P9" s="28"/>
      <c r="Q9" s="28"/>
      <c r="R9" s="35"/>
      <c r="S9" s="37"/>
      <c r="T9" s="25"/>
    </row>
    <row r="10" ht="102" customHeight="1" spans="1:20">
      <c r="A10" s="6">
        <v>8</v>
      </c>
      <c r="B10" s="6" t="s">
        <v>31</v>
      </c>
      <c r="C10" s="6" t="s">
        <v>29</v>
      </c>
      <c r="D10" s="6" t="s">
        <v>14</v>
      </c>
      <c r="E10" s="6">
        <v>5</v>
      </c>
      <c r="F10" s="6">
        <v>450</v>
      </c>
      <c r="G10" s="7">
        <f t="shared" si="0"/>
        <v>2250</v>
      </c>
      <c r="H10" s="6"/>
      <c r="I10" s="6"/>
      <c r="J10" s="6" t="s">
        <v>30</v>
      </c>
      <c r="K10" s="31"/>
      <c r="L10" s="25"/>
      <c r="M10" s="29"/>
      <c r="N10" s="28"/>
      <c r="O10" s="30"/>
      <c r="P10" s="28"/>
      <c r="Q10" s="28"/>
      <c r="R10" s="35"/>
      <c r="S10" s="37"/>
      <c r="T10" s="25"/>
    </row>
    <row r="11" ht="157.5" customHeight="1" spans="1:20">
      <c r="A11" s="6">
        <v>9</v>
      </c>
      <c r="B11" s="6" t="s">
        <v>32</v>
      </c>
      <c r="C11" s="11" t="s">
        <v>33</v>
      </c>
      <c r="D11" s="6" t="s">
        <v>34</v>
      </c>
      <c r="E11" s="6">
        <v>430</v>
      </c>
      <c r="F11" s="6">
        <v>120</v>
      </c>
      <c r="G11" s="7">
        <f t="shared" si="0"/>
        <v>51600</v>
      </c>
      <c r="H11" s="6"/>
      <c r="I11" s="6"/>
      <c r="J11" s="6" t="s">
        <v>35</v>
      </c>
      <c r="K11" s="31"/>
      <c r="L11" s="25"/>
      <c r="M11" s="29"/>
      <c r="N11" s="28"/>
      <c r="O11" s="30"/>
      <c r="P11" s="28"/>
      <c r="Q11" s="28"/>
      <c r="R11" s="35"/>
      <c r="S11" s="37"/>
      <c r="T11" s="25"/>
    </row>
    <row r="12" ht="142.5" customHeight="1" spans="1:20">
      <c r="A12" s="6">
        <v>10</v>
      </c>
      <c r="B12" s="6" t="s">
        <v>36</v>
      </c>
      <c r="C12" s="11" t="s">
        <v>37</v>
      </c>
      <c r="D12" s="6" t="s">
        <v>34</v>
      </c>
      <c r="E12" s="12">
        <v>430</v>
      </c>
      <c r="F12" s="6">
        <v>25</v>
      </c>
      <c r="G12" s="7">
        <f t="shared" si="0"/>
        <v>10750</v>
      </c>
      <c r="H12" s="6"/>
      <c r="I12" s="6"/>
      <c r="J12" s="6" t="s">
        <v>38</v>
      </c>
      <c r="K12" s="31"/>
      <c r="L12" s="25"/>
      <c r="M12" s="29"/>
      <c r="N12" s="28"/>
      <c r="O12" s="30"/>
      <c r="P12" s="28"/>
      <c r="Q12" s="28"/>
      <c r="R12" s="35"/>
      <c r="S12" s="37"/>
      <c r="T12" s="25"/>
    </row>
    <row r="13" ht="63" customHeight="1" spans="1:20">
      <c r="A13" s="13" t="s">
        <v>39</v>
      </c>
      <c r="B13" s="14"/>
      <c r="C13" s="14"/>
      <c r="D13" s="14"/>
      <c r="E13" s="14"/>
      <c r="F13" s="6" t="s">
        <v>40</v>
      </c>
      <c r="G13" s="6">
        <f>SUM(G3:G12)</f>
        <v>244100</v>
      </c>
      <c r="H13" s="6" t="s">
        <v>40</v>
      </c>
      <c r="I13" s="6"/>
      <c r="J13" s="6" t="s">
        <v>41</v>
      </c>
      <c r="K13" s="32">
        <v>0.13</v>
      </c>
      <c r="L13" s="25"/>
      <c r="M13" s="29"/>
      <c r="N13" s="28"/>
      <c r="O13" s="30"/>
      <c r="P13" s="28"/>
      <c r="Q13" s="28"/>
      <c r="R13" s="35"/>
      <c r="S13" s="37"/>
      <c r="T13" s="25"/>
    </row>
    <row r="14" ht="60.95" customHeight="1" spans="1:16">
      <c r="A14" s="13" t="s">
        <v>42</v>
      </c>
      <c r="B14" s="14"/>
      <c r="C14" s="14"/>
      <c r="D14" s="14"/>
      <c r="E14" s="14"/>
      <c r="F14" s="6" t="s">
        <v>40</v>
      </c>
      <c r="G14" s="6"/>
      <c r="H14" s="6" t="s">
        <v>40</v>
      </c>
      <c r="I14" s="6"/>
      <c r="J14" s="6" t="s">
        <v>43</v>
      </c>
      <c r="K14" s="31"/>
      <c r="P14" s="33"/>
    </row>
    <row r="15" ht="80.1" customHeight="1" spans="1:16">
      <c r="A15" s="11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25"/>
      <c r="M15" s="25"/>
      <c r="P15" s="33"/>
    </row>
    <row r="16" ht="51" customHeight="1" spans="1:13">
      <c r="A16" s="15" t="s">
        <v>45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25"/>
      <c r="M16" s="25"/>
    </row>
    <row r="17" ht="55" customHeight="1" spans="1:13">
      <c r="A17" s="15" t="s">
        <v>46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5"/>
      <c r="M17" s="25"/>
    </row>
    <row r="18" ht="53" customHeight="1" spans="1:13">
      <c r="A18" s="15" t="s">
        <v>47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25"/>
      <c r="M18" s="25"/>
    </row>
    <row r="19" ht="65.1" customHeight="1" spans="1:13">
      <c r="A19" s="17"/>
      <c r="B19" s="18"/>
      <c r="C19" s="19"/>
      <c r="D19" s="17"/>
      <c r="E19" s="17"/>
      <c r="F19" s="20"/>
      <c r="G19" s="20"/>
      <c r="H19" s="20"/>
      <c r="I19" s="20"/>
      <c r="J19" s="18"/>
      <c r="K19" s="25"/>
      <c r="L19" s="25"/>
      <c r="M19" s="25"/>
    </row>
    <row r="20" spans="1:13">
      <c r="A20" s="20"/>
      <c r="B20" s="20"/>
      <c r="C20" s="20"/>
      <c r="D20" s="20"/>
      <c r="E20" s="20"/>
      <c r="F20" s="17"/>
      <c r="G20" s="17"/>
      <c r="H20" s="17"/>
      <c r="I20" s="17"/>
      <c r="J20" s="18"/>
      <c r="K20" s="25"/>
      <c r="L20" s="25"/>
      <c r="M20" s="25"/>
    </row>
    <row r="21" ht="31.5" spans="1:13">
      <c r="A21" s="21"/>
      <c r="B21" s="21"/>
      <c r="C21" s="21"/>
      <c r="D21" s="21"/>
      <c r="E21" s="21"/>
      <c r="F21" s="17"/>
      <c r="G21" s="17"/>
      <c r="H21" s="17"/>
      <c r="I21" s="17"/>
      <c r="J21" s="18"/>
      <c r="K21" s="25"/>
      <c r="L21" s="25"/>
      <c r="M21" s="25"/>
    </row>
    <row r="22" spans="1:19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"/>
      <c r="O22" s="1"/>
      <c r="P22" s="1"/>
      <c r="Q22" s="1"/>
      <c r="R22" s="1"/>
      <c r="S22" s="1"/>
    </row>
    <row r="23" ht="165.95" customHeight="1" spans="1:13">
      <c r="A23" s="20"/>
      <c r="B23" s="22"/>
      <c r="C23" s="23"/>
      <c r="D23" s="17"/>
      <c r="E23" s="20"/>
      <c r="F23" s="20"/>
      <c r="G23" s="20"/>
      <c r="H23" s="20"/>
      <c r="I23" s="20"/>
      <c r="J23" s="34"/>
      <c r="K23" s="26"/>
      <c r="L23" s="18"/>
      <c r="M23" s="25"/>
    </row>
    <row r="24" ht="30" customHeight="1" spans="1:13">
      <c r="A24" s="17"/>
      <c r="B24" s="18"/>
      <c r="C24" s="19"/>
      <c r="D24" s="17"/>
      <c r="E24" s="17"/>
      <c r="F24" s="17"/>
      <c r="G24" s="17"/>
      <c r="H24" s="17"/>
      <c r="I24" s="17"/>
      <c r="J24" s="18"/>
      <c r="K24" s="25"/>
      <c r="L24" s="25"/>
      <c r="M24" s="25"/>
    </row>
    <row r="25" ht="23.1" customHeight="1" spans="1:13">
      <c r="A25" s="17"/>
      <c r="B25" s="18"/>
      <c r="C25" s="24"/>
      <c r="D25" s="17"/>
      <c r="E25" s="17"/>
      <c r="F25" s="17"/>
      <c r="G25" s="17"/>
      <c r="H25" s="17"/>
      <c r="I25" s="17"/>
      <c r="J25" s="18"/>
      <c r="K25" s="25"/>
      <c r="L25" s="25"/>
      <c r="M25" s="25"/>
    </row>
  </sheetData>
  <mergeCells count="10">
    <mergeCell ref="A1:K1"/>
    <mergeCell ref="A13:E13"/>
    <mergeCell ref="A14:E14"/>
    <mergeCell ref="A15:K15"/>
    <mergeCell ref="A16:K16"/>
    <mergeCell ref="A17:K17"/>
    <mergeCell ref="A18:K18"/>
    <mergeCell ref="A20:E20"/>
    <mergeCell ref="A21:E21"/>
    <mergeCell ref="S3:S13"/>
  </mergeCells>
  <pageMargins left="0.75" right="0.75" top="1" bottom="1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2021-11-25T10:57:00Z</dcterms:created>
  <cp:lastPrinted>2022-11-29T05:31:00Z</cp:lastPrinted>
  <dcterms:modified xsi:type="dcterms:W3CDTF">2022-12-02T01:13:04Z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44BC9C5A9F2741949DB86F7086023B54</vt:lpwstr>
  </property>
  <property fmtid="{D5CDD505-2E9C-101B-9397-08002B2CF9AE}" pid="3" name="KSOProductBuildVer">
    <vt:lpwstr>2052-11.1.0.12763</vt:lpwstr>
  </property>
</Properties>
</file>